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Придбання ОЗ" sheetId="1" r:id="rId1"/>
  </sheets>
  <definedNames>
    <definedName name="_xlnm._FilterDatabase" localSheetId="0" hidden="1">'Придбання ОЗ'!$A$2:$E$25</definedName>
    <definedName name="Z_0807BC37_3C63_4F33_8764_08C0EDADAA6D_.wvu.FilterData" localSheetId="0" hidden="1">'Придбання ОЗ'!$A$2:$E$25</definedName>
    <definedName name="Z_0807BC37_3C63_4F33_8764_08C0EDADAA6D_.wvu.PrintTitles" localSheetId="0" hidden="1">'Придбання ОЗ'!$2:$3</definedName>
    <definedName name="Z_187FA575_67E6_42ED_B450_C087691203A0_.wvu.FilterData" localSheetId="0" hidden="1">'Придбання ОЗ'!$A$2:$E$25</definedName>
    <definedName name="Z_1D4A8546_A8CA_4105_868B_0932576472CC_.wvu.FilterData" localSheetId="0" hidden="1">'Придбання ОЗ'!$A$2:$E$25</definedName>
    <definedName name="Z_237E48EE_855D_4E22_A215_D7BA155C0632_.wvu.FilterData" localSheetId="0" hidden="1">'Придбання ОЗ'!$A$2:$E$25</definedName>
    <definedName name="Z_237E48EE_855D_4E22_A215_D7BA155C0632_.wvu.PrintTitles" localSheetId="0" hidden="1">'Придбання ОЗ'!$2:$3</definedName>
    <definedName name="Z_5353A7D7_40DB_4C7C_B73E_9BD41A6C5998_.wvu.FilterData" localSheetId="0" hidden="1">'Придбання ОЗ'!$A$2:$E$25</definedName>
    <definedName name="Z_5AD8CF9A_F737_40F1_BC4E_B08BE4CBD52F_.wvu.FilterData" localSheetId="0" hidden="1">'Придбання ОЗ'!$A$2:$E$25</definedName>
    <definedName name="Z_63624039_79B7_4B53_8C9B_62AEAD1FE854_.wvu.FilterData" localSheetId="0" hidden="1">'Придбання ОЗ'!$A$2:$E$25</definedName>
    <definedName name="Z_63624039_79B7_4B53_8C9B_62AEAD1FE854_.wvu.PrintTitles" localSheetId="0" hidden="1">'Придбання ОЗ'!$2:$3</definedName>
    <definedName name="Z_6C4C0A1E_9F55_46A5_9256_CBEA636F78CA_.wvu.FilterData" localSheetId="0" hidden="1">'Придбання ОЗ'!$A$2:$E$25</definedName>
    <definedName name="Z_6C4C0A1E_9F55_46A5_9256_CBEA636F78CA_.wvu.PrintTitles" localSheetId="0" hidden="1">'Придбання ОЗ'!$2:$3</definedName>
    <definedName name="Z_A4CF56CF_C34B_4294_818E_256B314FC2E6_.wvu.FilterData" localSheetId="0" hidden="1">'Придбання ОЗ'!$A$2:$E$25</definedName>
    <definedName name="Z_A4CF56CF_C34B_4294_818E_256B314FC2E6_.wvu.PrintTitles" localSheetId="0" hidden="1">'Придбання ОЗ'!$2:$3</definedName>
    <definedName name="Z_B2B7808A_1DE3_4E8C_BA26_3C1F89D42E45_.wvu.FilterData" localSheetId="0" hidden="1">'Придбання ОЗ'!$A$2:$E$25</definedName>
    <definedName name="Z_B2B7808A_1DE3_4E8C_BA26_3C1F89D42E45_.wvu.PrintTitles" localSheetId="0" hidden="1">'Придбання ОЗ'!$2:$3</definedName>
    <definedName name="Z_C08C5C12_FFBC_4F4C_9138_5D34ADCEB223_.wvu.FilterData" localSheetId="0" hidden="1">'Придбання ОЗ'!$A$2:$E$25</definedName>
    <definedName name="Z_C08C5C12_FFBC_4F4C_9138_5D34ADCEB223_.wvu.PrintTitles" localSheetId="0" hidden="1">'Придбання ОЗ'!$2:$3</definedName>
    <definedName name="Z_C431141F_117F_49C7_B3E7_D4961D1E781E_.wvu.FilterData" localSheetId="0" hidden="1">'Придбання ОЗ'!$A$2:$E$25</definedName>
    <definedName name="Z_C431141F_117F_49C7_B3E7_D4961D1E781E_.wvu.PrintTitles" localSheetId="0" hidden="1">'Придбання ОЗ'!$2:$3</definedName>
    <definedName name="Z_EED4C4C4_2768_4906_8D20_11DE2EB8B1AD_.wvu.FilterData" localSheetId="0" hidden="1">'Придбання ОЗ'!$A$2:$E$25</definedName>
    <definedName name="Z_EED4C4C4_2768_4906_8D20_11DE2EB8B1AD_.wvu.PrintTitles" localSheetId="0" hidden="1">'Придбання ОЗ'!$2:$3</definedName>
    <definedName name="_xlnm.Print_Titles" localSheetId="0">'Придбання ОЗ'!$2:$3</definedName>
  </definedNames>
  <calcPr calcId="124519"/>
</workbook>
</file>

<file path=xl/calcChain.xml><?xml version="1.0" encoding="utf-8"?>
<calcChain xmlns="http://schemas.openxmlformats.org/spreadsheetml/2006/main">
  <c r="C23" i="1"/>
  <c r="D23"/>
  <c r="D27"/>
  <c r="D33"/>
  <c r="D46"/>
  <c r="D50"/>
  <c r="D58"/>
  <c r="D63"/>
  <c r="D76"/>
  <c r="C78"/>
  <c r="D78"/>
  <c r="D81" s="1"/>
  <c r="D88" s="1"/>
  <c r="D86"/>
  <c r="D94"/>
  <c r="D99"/>
  <c r="D103"/>
</calcChain>
</file>

<file path=xl/sharedStrings.xml><?xml version="1.0" encoding="utf-8"?>
<sst xmlns="http://schemas.openxmlformats.org/spreadsheetml/2006/main" count="274" uniqueCount="150">
  <si>
    <t>Х</t>
  </si>
  <si>
    <t>ВСЬОГО:</t>
  </si>
  <si>
    <t>ФОП Чуйко О.В.</t>
  </si>
  <si>
    <t>Кондиціонер Leberg</t>
  </si>
  <si>
    <t>ФОП Анічкіна О.С.</t>
  </si>
  <si>
    <t xml:space="preserve">Спец.робоче місце 1588 </t>
  </si>
  <si>
    <t>Департамент ЖКГ ММР, м.Миколаїв, вул.Адм.Макарова, 7</t>
  </si>
  <si>
    <t>Департамент житлово-комунального господарства Миколаївської міської ради</t>
  </si>
  <si>
    <t>ФОП Новицький</t>
  </si>
  <si>
    <t>ПК з монітором</t>
  </si>
  <si>
    <t xml:space="preserve">Управління капітального будівництва  </t>
  </si>
  <si>
    <t>Пристрій безперебійного живлення</t>
  </si>
  <si>
    <t>Сервер з монітором</t>
  </si>
  <si>
    <t>Управління капітального будівництва Миколаївської міської ради</t>
  </si>
  <si>
    <t>ТОВ "ЗЕМ-ЮРЦЕНТР"</t>
  </si>
  <si>
    <t>Шафа серверна підлогова</t>
  </si>
  <si>
    <t>Адміральська,20</t>
  </si>
  <si>
    <t>Мережевий комутатор 2 рівня</t>
  </si>
  <si>
    <t>Джерело безперебійного живлення</t>
  </si>
  <si>
    <t>ДП "УДІПМ "ДІПРОМІСТО" ім.Ю.М. Білоконя</t>
  </si>
  <si>
    <t>Розроблення генерального плану м.Миколаєва; розроблення історико- арітектурного опорного плану м.Миколаєва з визначенням меж і режимів використання зон охорони пам"яток та  історичних ареалів; розроблення розділу інженерно- технічних заходів ЦЗ (ЦО); розроблення розділу "Охорона навколишнього природного середовища" в обсязі звіту про стратегічну оцінку.</t>
  </si>
  <si>
    <t>Управління містобудування та архітектури Миколаївської міської ради</t>
  </si>
  <si>
    <t>х</t>
  </si>
  <si>
    <t>ФОП Швець В М</t>
  </si>
  <si>
    <t>банер (Громадський бджет)</t>
  </si>
  <si>
    <t>Міський методичний центр та клубної роботи , адреса: м. Миколаїв, вул. Фалеєвська, 22/12</t>
  </si>
  <si>
    <t>Разом:</t>
  </si>
  <si>
    <t>ПАТ Укрпошта</t>
  </si>
  <si>
    <t xml:space="preserve">періодичні видання </t>
  </si>
  <si>
    <t>ФОП Гуляєва Л.С.</t>
  </si>
  <si>
    <t xml:space="preserve">аудіокниги </t>
  </si>
  <si>
    <t>ТОВ Видавництво Ліра -К</t>
  </si>
  <si>
    <t>книжкова продукція для поповнення бібліотечного фонду</t>
  </si>
  <si>
    <t>ТОВ ІТВХ Книги України</t>
  </si>
  <si>
    <t>ЦМБ ім. М.Л.Кропивницького ЦБС для дорослих м. Миколаєва, адреса: м.Миколаїв, вул. Потьомкінська,143-А</t>
  </si>
  <si>
    <t>ФОП Гудим І.О.</t>
  </si>
  <si>
    <t>ТЗОВ "Видавництво "Ірбіс комікси"</t>
  </si>
  <si>
    <t>ЧП Дехтяренко А.А.</t>
  </si>
  <si>
    <t>Центральна міська бібліотека для дітей ім. Ш.Кобера і В.Хоменко, адреса: м.Миколаїв,  пр. Центральний, 173/4</t>
  </si>
  <si>
    <t>Управління з питань культури та охорони культурної спадщини ММР</t>
  </si>
  <si>
    <t>ФОП Пивовар С.Ю.</t>
  </si>
  <si>
    <t>Придбання напівавтоматичного 4-канального коагулометру</t>
  </si>
  <si>
    <t>Міська лікрня №5, м. Миколаїв, просп. Богоявленський, 336</t>
  </si>
  <si>
    <t>ФОП Іванов Д.С.</t>
  </si>
  <si>
    <t>Придбаний електричний коагулятор з цифровим управлінням</t>
  </si>
  <si>
    <t>Лікарня швидкої медичної допомоги, м. Миколаїв, вул. Корабелів,14-В</t>
  </si>
  <si>
    <t>ТОВ "Укрмедсервіс"</t>
  </si>
  <si>
    <t>Оплата авансу за монітор пацієнта в міській лікарні №4</t>
  </si>
  <si>
    <t>Міська лікарня №4, м. Миколаїв, вул. Ад,Макарова,1</t>
  </si>
  <si>
    <t>Придбання апарату ШВЛ  для дорослих в реанімаційне відділення міської лікарні №4</t>
  </si>
  <si>
    <t>ТОВ "Медікал-Систем"</t>
  </si>
  <si>
    <t>Придбання монітору пацієнта + CO2 для реанімаційного відділення міської лікарні №4</t>
  </si>
  <si>
    <t>Управління охорони здоров'я Миколаївської міської ради</t>
  </si>
  <si>
    <t>ФОП Зубарєв М.О.</t>
  </si>
  <si>
    <t>Комп"ютерна техніка</t>
  </si>
  <si>
    <t xml:space="preserve"> вул.Адміральська,20</t>
  </si>
  <si>
    <t>Департамент фінансів Миколаївської міської ради</t>
  </si>
  <si>
    <t>ТОВ "Лайт-сервіс"</t>
  </si>
  <si>
    <t>Сканер HP Scan Jet Pro 2500</t>
  </si>
  <si>
    <t>ДНАП ММР вул.Адміральська,20</t>
  </si>
  <si>
    <t>Департамент з надання адміністративних послуг Миколаївської міської ради</t>
  </si>
  <si>
    <t>СПД-ФО Ржонц Н.О.</t>
  </si>
  <si>
    <t>компютер в комплекті</t>
  </si>
  <si>
    <t xml:space="preserve">адміністрація Корабельного району  </t>
  </si>
  <si>
    <t>ФОП Петрушков А.Є.</t>
  </si>
  <si>
    <t>Лавки, урни</t>
  </si>
  <si>
    <t>територія Корабельного району</t>
  </si>
  <si>
    <t>Адміністрація Корабельного району Миколаївської міської ради</t>
  </si>
  <si>
    <t>ФОП Дегтяр Ю.В.</t>
  </si>
  <si>
    <t xml:space="preserve">Багатофункціональний пристрій </t>
  </si>
  <si>
    <t xml:space="preserve">адміністрація Інгульського району  </t>
  </si>
  <si>
    <t>ФОП Новицький Б.І.</t>
  </si>
  <si>
    <t>лазерний принтер</t>
  </si>
  <si>
    <t>комп'ютер</t>
  </si>
  <si>
    <t>Адміністрація Інгульського району Миколаївської міської ради</t>
  </si>
  <si>
    <t>ТОВ «Спецтехпром»</t>
  </si>
  <si>
    <t>Фільтр-поглинач ФПУ-200</t>
  </si>
  <si>
    <t>вул.Адміральська,14</t>
  </si>
  <si>
    <t>ФОП Румянцев С.Е.</t>
  </si>
  <si>
    <t>Електро-ручний  вентилятор  ЕРВ-49</t>
  </si>
  <si>
    <t>Управління з питань НС та ЦЗН Миколаївської міської ради</t>
  </si>
  <si>
    <t>Всього</t>
  </si>
  <si>
    <t>ФОП Аба В.П.</t>
  </si>
  <si>
    <t>Централізована бухгалтерія</t>
  </si>
  <si>
    <t>ТОВ"М Моторс"</t>
  </si>
  <si>
    <t>автомобіль</t>
  </si>
  <si>
    <t>кондиціонер</t>
  </si>
  <si>
    <t>ФОП Кулик О.В.</t>
  </si>
  <si>
    <t xml:space="preserve">Мінітраутор газонокосарка  </t>
  </si>
  <si>
    <t>Центральний міський стадіон</t>
  </si>
  <si>
    <t>ФОП Гаркавий В.В.</t>
  </si>
  <si>
    <t xml:space="preserve">машинка для розмітки футбольного поля </t>
  </si>
  <si>
    <t>ФОП Калініч В.В.</t>
  </si>
  <si>
    <t>пилезбирувач</t>
  </si>
  <si>
    <t>компресор</t>
  </si>
  <si>
    <t>снігозбиральна машина</t>
  </si>
  <si>
    <t>бензогенератор</t>
  </si>
  <si>
    <t>подрібнювач гілок</t>
  </si>
  <si>
    <t>повітродувки</t>
  </si>
  <si>
    <t>Управління у справах фізичної культури та спорту Миколаївської міської ради</t>
  </si>
  <si>
    <t>ФОП Албов Є. О.</t>
  </si>
  <si>
    <t>монтаж кондиціонерів</t>
  </si>
  <si>
    <t>ФОП Албов Є.О.</t>
  </si>
  <si>
    <t>ФОП Новіцький Б.І.</t>
  </si>
  <si>
    <t>багатофункціональний пристрій</t>
  </si>
  <si>
    <t>компьютерна система+програмне забезпечення</t>
  </si>
  <si>
    <t>Адміністрація Центрального району Миколаївської міської ради</t>
  </si>
  <si>
    <t>Придбання  багатофункціонального пристрію</t>
  </si>
  <si>
    <t xml:space="preserve">Придбання  персональних комп’ютерів </t>
  </si>
  <si>
    <t>вул.Погранична,9 (адміністрація Заводського району)</t>
  </si>
  <si>
    <t>Адміністрація Заводського району Миколаївської міської ради</t>
  </si>
  <si>
    <t>ФОП Караяніді С.П.</t>
  </si>
  <si>
    <t>Велотренажер</t>
  </si>
  <si>
    <t xml:space="preserve">54003, м.  Миколаїв, вул.М.Василевського,40/6Миколаївський професійний ліцей торгівлі та ресторанного сервісу </t>
  </si>
  <si>
    <t>Ноутбук 15,6''</t>
  </si>
  <si>
    <t>Ноутбук 15''</t>
  </si>
  <si>
    <t>Інтерактивний комплект NewLine (інтерактивна дошка, мультимедійний проектор)</t>
  </si>
  <si>
    <t>Багатофункціональний пристрій Canon лазерний ч/б</t>
  </si>
  <si>
    <t xml:space="preserve">м.  Миколаїв, вул.М.Василевського,40/6Миколаївський професійний ліцей торгівлі та ресторанного сервісу </t>
  </si>
  <si>
    <t>ФОП Боровий М.П.</t>
  </si>
  <si>
    <t>МФУ(кольоровий)принтер</t>
  </si>
  <si>
    <t>54052 ЗОШ № 1 вул.Айвазовського, 8 Миколаївська загальноосвітня школа І-ІІІ ступенів № 1
Миколаївської міської ради Миколаївської області</t>
  </si>
  <si>
    <t>Планшет</t>
  </si>
  <si>
    <t>ФОП Колодній В.М.</t>
  </si>
  <si>
    <t>Принтер 3 в 1</t>
  </si>
  <si>
    <t>ФОП Дроздовський В.В.</t>
  </si>
  <si>
    <t>гімнастична стінка</t>
  </si>
  <si>
    <t>54038
м. Миколаїв, вул. Крилова, 12/6                                               Миколаївська
загальноосвітня школа І-ІІІ ступенів №17
Миколаївської міської ради Миколаївської області</t>
  </si>
  <si>
    <t>тактильний ребристий килим</t>
  </si>
  <si>
    <t>пісочниця з підсвіткою</t>
  </si>
  <si>
    <t>дзеркало логопедичне</t>
  </si>
  <si>
    <t>ФОП Сущенко В.П.</t>
  </si>
  <si>
    <t>сінтезатор</t>
  </si>
  <si>
    <t>54050
м. Миколаїв, вул. Торгова, 72                                                Миколаївська
загальноосвітня школа І-ІІІ ступенів №47
Миколаївської міської ради Миколаївської області</t>
  </si>
  <si>
    <t>ТОВ "Скаді РК"</t>
  </si>
  <si>
    <t>література</t>
  </si>
  <si>
    <t>54001
м. Миколаїв
вул. Адміральська, 31   Науково-педагогічна бібліотека</t>
  </si>
  <si>
    <t>АТ "Укрпошта"</t>
  </si>
  <si>
    <t>періодичні видання</t>
  </si>
  <si>
    <t>ФОП Кішкар С.І.</t>
  </si>
  <si>
    <t xml:space="preserve"> фотоапарат та об'єктив NIKON                                                                            </t>
  </si>
  <si>
    <t xml:space="preserve">54034
м.Миколаїв     вул. Шкільна, 5                                                         Міська станція юних техніків                    </t>
  </si>
  <si>
    <t xml:space="preserve">радіосистема для фотоапарата                                                                 </t>
  </si>
  <si>
    <t>Управління освіти Миколаївської міської ради</t>
  </si>
  <si>
    <t>Постачальник</t>
  </si>
  <si>
    <t xml:space="preserve">Сума, тис. грн. (з трьома дес.знаками) </t>
  </si>
  <si>
    <t>Кількість</t>
  </si>
  <si>
    <t xml:space="preserve">Найменування </t>
  </si>
  <si>
    <t>Перелік закладів / Адреса</t>
  </si>
  <si>
    <t xml:space="preserve">Інформація про придбання основних засобів за 1 півріччя 2019 року по бюджету м. Миколаєва в розрізі головних розпорядників коштів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</si>
</sst>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0"/>
    <numFmt numFmtId="166" formatCode="#,##0.000_$"/>
  </numFmts>
  <fonts count="2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0" fillId="0" borderId="0"/>
    <xf numFmtId="0" fontId="20" fillId="0" borderId="0"/>
    <xf numFmtId="0" fontId="21" fillId="0" borderId="0"/>
  </cellStyleXfs>
  <cellXfs count="16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164" fontId="2" fillId="0" borderId="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left" vertical="center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/>
    </xf>
    <xf numFmtId="164" fontId="5" fillId="0" borderId="5" xfId="0" applyNumberFormat="1" applyFont="1" applyFill="1" applyBorder="1"/>
    <xf numFmtId="0" fontId="2" fillId="0" borderId="5" xfId="0" applyFont="1" applyFill="1" applyBorder="1"/>
    <xf numFmtId="164" fontId="1" fillId="0" borderId="5" xfId="0" applyNumberFormat="1" applyFont="1" applyFill="1" applyBorder="1" applyAlignment="1">
      <alignment horizontal="right"/>
    </xf>
    <xf numFmtId="164" fontId="1" fillId="0" borderId="5" xfId="0" applyNumberFormat="1" applyFont="1" applyFill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/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right"/>
    </xf>
    <xf numFmtId="0" fontId="6" fillId="0" borderId="5" xfId="0" applyFont="1" applyFill="1" applyBorder="1"/>
    <xf numFmtId="0" fontId="7" fillId="0" borderId="5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left" wrapText="1"/>
    </xf>
    <xf numFmtId="165" fontId="7" fillId="0" borderId="5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left" vertical="top" wrapText="1"/>
    </xf>
    <xf numFmtId="164" fontId="7" fillId="0" borderId="5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right" vertical="center" wrapText="1"/>
    </xf>
    <xf numFmtId="164" fontId="7" fillId="0" borderId="21" xfId="0" applyNumberFormat="1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wrapText="1"/>
    </xf>
    <xf numFmtId="0" fontId="10" fillId="0" borderId="5" xfId="0" applyFont="1" applyFill="1" applyBorder="1" applyAlignment="1">
      <alignment horizontal="center" wrapText="1"/>
    </xf>
    <xf numFmtId="164" fontId="9" fillId="0" borderId="5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right"/>
    </xf>
    <xf numFmtId="0" fontId="9" fillId="0" borderId="5" xfId="0" applyFont="1" applyFill="1" applyBorder="1"/>
    <xf numFmtId="164" fontId="11" fillId="0" borderId="5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right" wrapText="1"/>
    </xf>
    <xf numFmtId="0" fontId="12" fillId="0" borderId="5" xfId="0" applyFont="1" applyFill="1" applyBorder="1" applyAlignment="1">
      <alignment horizontal="right"/>
    </xf>
    <xf numFmtId="0" fontId="12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" fontId="3" fillId="0" borderId="5" xfId="0" applyNumberFormat="1" applyFont="1" applyFill="1" applyBorder="1"/>
    <xf numFmtId="165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/>
    <xf numFmtId="164" fontId="5" fillId="0" borderId="24" xfId="0" applyNumberFormat="1" applyFont="1" applyFill="1" applyBorder="1" applyAlignment="1">
      <alignment horizontal="center"/>
    </xf>
    <xf numFmtId="164" fontId="5" fillId="0" borderId="25" xfId="0" applyNumberFormat="1" applyFont="1" applyFill="1" applyBorder="1"/>
    <xf numFmtId="164" fontId="5" fillId="0" borderId="25" xfId="0" applyNumberFormat="1" applyFont="1" applyFill="1" applyBorder="1" applyAlignment="1">
      <alignment horizontal="center"/>
    </xf>
    <xf numFmtId="0" fontId="2" fillId="0" borderId="26" xfId="0" applyFont="1" applyFill="1" applyBorder="1"/>
    <xf numFmtId="164" fontId="5" fillId="0" borderId="27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wrapText="1"/>
    </xf>
    <xf numFmtId="0" fontId="1" fillId="0" borderId="2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right"/>
    </xf>
    <xf numFmtId="166" fontId="1" fillId="0" borderId="5" xfId="0" applyNumberFormat="1" applyFont="1" applyFill="1" applyBorder="1" applyAlignment="1"/>
    <xf numFmtId="166" fontId="1" fillId="0" borderId="5" xfId="0" applyNumberFormat="1" applyFont="1" applyFill="1" applyBorder="1"/>
    <xf numFmtId="164" fontId="13" fillId="0" borderId="5" xfId="0" applyNumberFormat="1" applyFont="1" applyFill="1" applyBorder="1" applyAlignment="1">
      <alignment horizontal="right"/>
    </xf>
    <xf numFmtId="164" fontId="13" fillId="0" borderId="5" xfId="0" applyNumberFormat="1" applyFont="1" applyFill="1" applyBorder="1"/>
    <xf numFmtId="0" fontId="13" fillId="0" borderId="5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 wrapText="1"/>
    </xf>
    <xf numFmtId="164" fontId="13" fillId="0" borderId="5" xfId="0" applyNumberFormat="1" applyFont="1" applyFill="1" applyBorder="1" applyAlignment="1">
      <alignment horizontal="right" wrapText="1"/>
    </xf>
    <xf numFmtId="0" fontId="14" fillId="0" borderId="5" xfId="0" applyFont="1" applyFill="1" applyBorder="1" applyAlignment="1">
      <alignment horizontal="center" wrapText="1"/>
    </xf>
    <xf numFmtId="0" fontId="15" fillId="0" borderId="5" xfId="0" applyFont="1" applyFill="1" applyBorder="1"/>
    <xf numFmtId="164" fontId="15" fillId="0" borderId="5" xfId="0" applyNumberFormat="1" applyFont="1" applyFill="1" applyBorder="1" applyAlignment="1">
      <alignment horizontal="right"/>
    </xf>
    <xf numFmtId="0" fontId="15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left"/>
    </xf>
    <xf numFmtId="0" fontId="15" fillId="0" borderId="5" xfId="0" applyFont="1" applyFill="1" applyBorder="1" applyAlignment="1">
      <alignment wrapText="1"/>
    </xf>
    <xf numFmtId="0" fontId="12" fillId="0" borderId="5" xfId="0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center"/>
    </xf>
    <xf numFmtId="165" fontId="6" fillId="0" borderId="5" xfId="0" applyNumberFormat="1" applyFont="1" applyFill="1" applyBorder="1"/>
    <xf numFmtId="164" fontId="16" fillId="0" borderId="5" xfId="0" applyNumberFormat="1" applyFont="1" applyFill="1" applyBorder="1"/>
    <xf numFmtId="165" fontId="7" fillId="0" borderId="5" xfId="0" applyNumberFormat="1" applyFont="1" applyFill="1" applyBorder="1"/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/>
    <xf numFmtId="4" fontId="1" fillId="0" borderId="5" xfId="0" applyNumberFormat="1" applyFont="1" applyFill="1" applyBorder="1"/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/>
    <xf numFmtId="0" fontId="16" fillId="0" borderId="8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wrapText="1"/>
    </xf>
    <xf numFmtId="0" fontId="16" fillId="0" borderId="17" xfId="0" applyFont="1" applyFill="1" applyBorder="1" applyAlignment="1">
      <alignment horizontal="center" wrapText="1"/>
    </xf>
    <xf numFmtId="0" fontId="16" fillId="0" borderId="3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/>
    </xf>
    <xf numFmtId="164" fontId="18" fillId="0" borderId="5" xfId="0" applyNumberFormat="1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left" vertical="center" wrapText="1"/>
    </xf>
    <xf numFmtId="0" fontId="19" fillId="0" borderId="0" xfId="0" applyFont="1" applyFill="1"/>
    <xf numFmtId="0" fontId="19" fillId="0" borderId="0" xfId="0" applyFont="1" applyFill="1" applyBorder="1"/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right" wrapText="1"/>
    </xf>
    <xf numFmtId="1" fontId="9" fillId="0" borderId="5" xfId="0" applyNumberFormat="1" applyFont="1" applyFill="1" applyBorder="1" applyAlignment="1">
      <alignment horizontal="center" wrapText="1"/>
    </xf>
    <xf numFmtId="0" fontId="9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top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left" vertical="center" wrapText="1"/>
    </xf>
    <xf numFmtId="164" fontId="11" fillId="0" borderId="5" xfId="0" applyNumberFormat="1" applyFont="1" applyFill="1" applyBorder="1" applyAlignment="1">
      <alignment horizontal="right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164" fontId="11" fillId="0" borderId="5" xfId="0" applyNumberFormat="1" applyFont="1" applyFill="1" applyBorder="1" applyAlignment="1">
      <alignment horizontal="left" vertical="center" wrapText="1"/>
    </xf>
    <xf numFmtId="164" fontId="11" fillId="0" borderId="5" xfId="0" applyNumberFormat="1" applyFont="1" applyFill="1" applyBorder="1" applyAlignment="1">
      <alignment horizontal="right" vertical="center" wrapText="1"/>
    </xf>
    <xf numFmtId="0" fontId="11" fillId="0" borderId="30" xfId="0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wrapText="1"/>
    </xf>
    <xf numFmtId="0" fontId="11" fillId="0" borderId="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Стиль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>
      <pane ySplit="3" topLeftCell="A16" activePane="bottomLeft" state="frozen"/>
      <selection pane="bottomLeft" activeCell="D14" sqref="D14"/>
    </sheetView>
  </sheetViews>
  <sheetFormatPr defaultColWidth="9.140625" defaultRowHeight="12.75"/>
  <cols>
    <col min="1" max="1" width="28.85546875" style="1" customWidth="1"/>
    <col min="2" max="2" width="29.28515625" style="1" customWidth="1"/>
    <col min="3" max="3" width="26.140625" style="1" customWidth="1"/>
    <col min="4" max="4" width="21" style="2" customWidth="1"/>
    <col min="5" max="5" width="21.42578125" style="1" customWidth="1"/>
    <col min="6" max="16384" width="9.140625" style="1"/>
  </cols>
  <sheetData>
    <row r="1" spans="1:6" ht="36.75" customHeight="1" thickBot="1">
      <c r="A1" s="163" t="s">
        <v>149</v>
      </c>
      <c r="B1" s="163"/>
      <c r="C1" s="163"/>
      <c r="D1" s="163"/>
      <c r="E1" s="163"/>
    </row>
    <row r="2" spans="1:6">
      <c r="A2" s="161" t="s">
        <v>148</v>
      </c>
      <c r="B2" s="161" t="s">
        <v>147</v>
      </c>
      <c r="C2" s="161" t="s">
        <v>146</v>
      </c>
      <c r="D2" s="162" t="s">
        <v>145</v>
      </c>
      <c r="E2" s="161" t="s">
        <v>144</v>
      </c>
    </row>
    <row r="3" spans="1:6">
      <c r="A3" s="159"/>
      <c r="B3" s="159"/>
      <c r="C3" s="159"/>
      <c r="D3" s="160"/>
      <c r="E3" s="159"/>
    </row>
    <row r="4" spans="1:6" ht="15.75">
      <c r="A4" s="131" t="s">
        <v>143</v>
      </c>
      <c r="B4" s="131"/>
      <c r="C4" s="131"/>
      <c r="D4" s="131"/>
      <c r="E4" s="131"/>
    </row>
    <row r="5" spans="1:6" s="148" customFormat="1" ht="45">
      <c r="A5" s="153" t="s">
        <v>141</v>
      </c>
      <c r="B5" s="78" t="s">
        <v>142</v>
      </c>
      <c r="C5" s="152">
        <v>1</v>
      </c>
      <c r="D5" s="151">
        <v>19.146999999999998</v>
      </c>
      <c r="E5" s="77" t="s">
        <v>139</v>
      </c>
      <c r="F5" s="149"/>
    </row>
    <row r="6" spans="1:6" s="148" customFormat="1" ht="45">
      <c r="A6" s="153" t="s">
        <v>141</v>
      </c>
      <c r="B6" s="78" t="s">
        <v>140</v>
      </c>
      <c r="C6" s="152">
        <v>2</v>
      </c>
      <c r="D6" s="151">
        <v>33.198</v>
      </c>
      <c r="E6" s="77" t="s">
        <v>139</v>
      </c>
      <c r="F6" s="149"/>
    </row>
    <row r="7" spans="1:6" s="148" customFormat="1" ht="75">
      <c r="A7" s="153" t="s">
        <v>136</v>
      </c>
      <c r="B7" s="76" t="s">
        <v>138</v>
      </c>
      <c r="C7" s="157">
        <v>75</v>
      </c>
      <c r="D7" s="75">
        <v>28.04785</v>
      </c>
      <c r="E7" s="81" t="s">
        <v>137</v>
      </c>
      <c r="F7" s="149"/>
    </row>
    <row r="8" spans="1:6" s="148" customFormat="1" ht="75">
      <c r="A8" s="153" t="s">
        <v>136</v>
      </c>
      <c r="B8" s="76" t="s">
        <v>135</v>
      </c>
      <c r="C8" s="157">
        <v>63</v>
      </c>
      <c r="D8" s="75">
        <v>7.6225500000000004</v>
      </c>
      <c r="E8" s="81" t="s">
        <v>134</v>
      </c>
      <c r="F8" s="149"/>
    </row>
    <row r="9" spans="1:6" s="148" customFormat="1" ht="105">
      <c r="A9" s="158" t="s">
        <v>133</v>
      </c>
      <c r="B9" s="76" t="s">
        <v>132</v>
      </c>
      <c r="C9" s="157">
        <v>1</v>
      </c>
      <c r="D9" s="75">
        <v>11.79</v>
      </c>
      <c r="E9" s="81" t="s">
        <v>131</v>
      </c>
      <c r="F9" s="149"/>
    </row>
    <row r="10" spans="1:6" s="148" customFormat="1" ht="120">
      <c r="A10" s="158" t="s">
        <v>127</v>
      </c>
      <c r="B10" s="76" t="s">
        <v>130</v>
      </c>
      <c r="C10" s="157">
        <v>1</v>
      </c>
      <c r="D10" s="75">
        <v>7.42</v>
      </c>
      <c r="E10" s="81" t="s">
        <v>125</v>
      </c>
      <c r="F10" s="149"/>
    </row>
    <row r="11" spans="1:6" s="148" customFormat="1" ht="120">
      <c r="A11" s="158" t="s">
        <v>127</v>
      </c>
      <c r="B11" s="76" t="s">
        <v>129</v>
      </c>
      <c r="C11" s="157">
        <v>6</v>
      </c>
      <c r="D11" s="75">
        <v>41.52</v>
      </c>
      <c r="E11" s="81" t="s">
        <v>125</v>
      </c>
      <c r="F11" s="149"/>
    </row>
    <row r="12" spans="1:6" s="148" customFormat="1" ht="120">
      <c r="A12" s="158" t="s">
        <v>127</v>
      </c>
      <c r="B12" s="76" t="s">
        <v>128</v>
      </c>
      <c r="C12" s="157">
        <v>1</v>
      </c>
      <c r="D12" s="75">
        <v>6.42</v>
      </c>
      <c r="E12" s="81" t="s">
        <v>125</v>
      </c>
      <c r="F12" s="149"/>
    </row>
    <row r="13" spans="1:6" s="148" customFormat="1" ht="120">
      <c r="A13" s="158" t="s">
        <v>127</v>
      </c>
      <c r="B13" s="76" t="s">
        <v>126</v>
      </c>
      <c r="C13" s="157">
        <v>1</v>
      </c>
      <c r="D13" s="75">
        <v>6.47</v>
      </c>
      <c r="E13" s="81" t="s">
        <v>125</v>
      </c>
      <c r="F13" s="149"/>
    </row>
    <row r="14" spans="1:6" s="148" customFormat="1" ht="90">
      <c r="A14" s="153" t="s">
        <v>121</v>
      </c>
      <c r="B14" s="156" t="s">
        <v>124</v>
      </c>
      <c r="C14" s="152">
        <v>1</v>
      </c>
      <c r="D14" s="155">
        <v>6.9</v>
      </c>
      <c r="E14" s="154" t="s">
        <v>123</v>
      </c>
      <c r="F14" s="149"/>
    </row>
    <row r="15" spans="1:6" s="148" customFormat="1" ht="90">
      <c r="A15" s="153" t="s">
        <v>121</v>
      </c>
      <c r="B15" s="156" t="s">
        <v>122</v>
      </c>
      <c r="C15" s="152">
        <v>1</v>
      </c>
      <c r="D15" s="155">
        <v>8.6999999999999993</v>
      </c>
      <c r="E15" s="154" t="s">
        <v>123</v>
      </c>
      <c r="F15" s="149"/>
    </row>
    <row r="16" spans="1:6" s="148" customFormat="1" ht="90">
      <c r="A16" s="153" t="s">
        <v>121</v>
      </c>
      <c r="B16" s="156" t="s">
        <v>122</v>
      </c>
      <c r="C16" s="152">
        <v>1</v>
      </c>
      <c r="D16" s="155">
        <v>7.85</v>
      </c>
      <c r="E16" s="154" t="s">
        <v>119</v>
      </c>
      <c r="F16" s="149"/>
    </row>
    <row r="17" spans="1:6" s="148" customFormat="1" ht="90">
      <c r="A17" s="153" t="s">
        <v>121</v>
      </c>
      <c r="B17" s="156" t="s">
        <v>120</v>
      </c>
      <c r="C17" s="152">
        <v>1</v>
      </c>
      <c r="D17" s="155">
        <v>7.9</v>
      </c>
      <c r="E17" s="154" t="s">
        <v>119</v>
      </c>
      <c r="F17" s="149"/>
    </row>
    <row r="18" spans="1:6" s="148" customFormat="1" ht="75">
      <c r="A18" s="153" t="s">
        <v>118</v>
      </c>
      <c r="B18" s="78" t="s">
        <v>117</v>
      </c>
      <c r="C18" s="152">
        <v>2</v>
      </c>
      <c r="D18" s="151">
        <v>16</v>
      </c>
      <c r="E18" s="77" t="s">
        <v>111</v>
      </c>
      <c r="F18" s="149"/>
    </row>
    <row r="19" spans="1:6" s="148" customFormat="1" ht="75">
      <c r="A19" s="153" t="s">
        <v>113</v>
      </c>
      <c r="B19" s="78" t="s">
        <v>116</v>
      </c>
      <c r="C19" s="152">
        <v>2</v>
      </c>
      <c r="D19" s="151">
        <v>96</v>
      </c>
      <c r="E19" s="77" t="s">
        <v>111</v>
      </c>
      <c r="F19" s="149"/>
    </row>
    <row r="20" spans="1:6" s="148" customFormat="1" ht="75">
      <c r="A20" s="153" t="s">
        <v>113</v>
      </c>
      <c r="B20" s="78" t="s">
        <v>115</v>
      </c>
      <c r="C20" s="152">
        <v>10</v>
      </c>
      <c r="D20" s="151">
        <v>100</v>
      </c>
      <c r="E20" s="77" t="s">
        <v>111</v>
      </c>
      <c r="F20" s="149"/>
    </row>
    <row r="21" spans="1:6" s="148" customFormat="1" ht="75">
      <c r="A21" s="153" t="s">
        <v>113</v>
      </c>
      <c r="B21" s="78" t="s">
        <v>114</v>
      </c>
      <c r="C21" s="152">
        <v>2</v>
      </c>
      <c r="D21" s="151">
        <v>32</v>
      </c>
      <c r="E21" s="150" t="s">
        <v>111</v>
      </c>
      <c r="F21" s="149"/>
    </row>
    <row r="22" spans="1:6" s="148" customFormat="1" ht="75">
      <c r="A22" s="153" t="s">
        <v>113</v>
      </c>
      <c r="B22" s="78" t="s">
        <v>112</v>
      </c>
      <c r="C22" s="152">
        <v>2</v>
      </c>
      <c r="D22" s="151">
        <v>23.5</v>
      </c>
      <c r="E22" s="150" t="s">
        <v>111</v>
      </c>
      <c r="F22" s="149"/>
    </row>
    <row r="23" spans="1:6" s="141" customFormat="1" ht="18.75">
      <c r="A23" s="147"/>
      <c r="B23" s="146" t="s">
        <v>1</v>
      </c>
      <c r="C23" s="145">
        <f>SUM(C5:C22)</f>
        <v>173</v>
      </c>
      <c r="D23" s="144">
        <f>SUM(D5:D22)</f>
        <v>460.48539999999997</v>
      </c>
      <c r="E23" s="143" t="s">
        <v>0</v>
      </c>
      <c r="F23" s="142"/>
    </row>
    <row r="24" spans="1:6" ht="15.75">
      <c r="A24" s="99" t="s">
        <v>110</v>
      </c>
      <c r="B24" s="99"/>
      <c r="C24" s="99"/>
      <c r="D24" s="99"/>
      <c r="E24" s="99"/>
    </row>
    <row r="25" spans="1:6" ht="25.5">
      <c r="A25" s="140" t="s">
        <v>109</v>
      </c>
      <c r="B25" s="135" t="s">
        <v>108</v>
      </c>
      <c r="C25" s="139">
        <v>2</v>
      </c>
      <c r="D25" s="138">
        <v>45.96</v>
      </c>
      <c r="E25" s="137" t="s">
        <v>103</v>
      </c>
    </row>
    <row r="26" spans="1:6" ht="26.45" customHeight="1">
      <c r="A26" s="136"/>
      <c r="B26" s="135" t="s">
        <v>107</v>
      </c>
      <c r="C26" s="134">
        <v>1</v>
      </c>
      <c r="D26" s="133">
        <v>14.038</v>
      </c>
      <c r="E26" s="132"/>
    </row>
    <row r="27" spans="1:6" ht="15.6" customHeight="1">
      <c r="A27" s="34" t="s">
        <v>0</v>
      </c>
      <c r="B27" s="73" t="s">
        <v>1</v>
      </c>
      <c r="C27" s="34" t="s">
        <v>0</v>
      </c>
      <c r="D27" s="119">
        <f>SUM(D25:D26)</f>
        <v>59.998000000000005</v>
      </c>
      <c r="E27" s="34" t="s">
        <v>0</v>
      </c>
    </row>
    <row r="28" spans="1:6" ht="15.75">
      <c r="A28" s="131" t="s">
        <v>106</v>
      </c>
      <c r="B28" s="131"/>
      <c r="C28" s="131"/>
      <c r="D28" s="131"/>
      <c r="E28" s="131"/>
    </row>
    <row r="29" spans="1:6" ht="47.25">
      <c r="A29" s="130" t="s">
        <v>106</v>
      </c>
      <c r="B29" s="128" t="s">
        <v>105</v>
      </c>
      <c r="C29" s="125">
        <v>4</v>
      </c>
      <c r="D29" s="124">
        <v>73.932000000000002</v>
      </c>
      <c r="E29" s="120" t="s">
        <v>103</v>
      </c>
    </row>
    <row r="30" spans="1:6" ht="31.5">
      <c r="A30" s="129"/>
      <c r="B30" s="128" t="s">
        <v>104</v>
      </c>
      <c r="C30" s="125">
        <v>4</v>
      </c>
      <c r="D30" s="124">
        <v>40</v>
      </c>
      <c r="E30" s="120" t="s">
        <v>103</v>
      </c>
    </row>
    <row r="31" spans="1:6" ht="15.75">
      <c r="A31" s="127"/>
      <c r="B31" s="126" t="s">
        <v>86</v>
      </c>
      <c r="C31" s="125">
        <v>5</v>
      </c>
      <c r="D31" s="124">
        <v>41.8</v>
      </c>
      <c r="E31" s="120" t="s">
        <v>102</v>
      </c>
    </row>
    <row r="32" spans="1:6" ht="15.75">
      <c r="A32" s="123"/>
      <c r="B32" s="123" t="s">
        <v>101</v>
      </c>
      <c r="C32" s="122">
        <v>5</v>
      </c>
      <c r="D32" s="121">
        <v>18.5</v>
      </c>
      <c r="E32" s="120" t="s">
        <v>100</v>
      </c>
    </row>
    <row r="33" spans="1:5" ht="14.25">
      <c r="A33" s="34" t="s">
        <v>0</v>
      </c>
      <c r="B33" s="73" t="s">
        <v>1</v>
      </c>
      <c r="C33" s="34" t="s">
        <v>0</v>
      </c>
      <c r="D33" s="119">
        <f>SUM(D29:D32)</f>
        <v>174.232</v>
      </c>
      <c r="E33" s="34" t="s">
        <v>0</v>
      </c>
    </row>
    <row r="34" spans="1:5" ht="15.75">
      <c r="A34" s="118" t="s">
        <v>99</v>
      </c>
      <c r="B34" s="118"/>
      <c r="C34" s="118"/>
      <c r="D34" s="118"/>
      <c r="E34" s="118"/>
    </row>
    <row r="35" spans="1:5" ht="15">
      <c r="A35" s="81" t="s">
        <v>89</v>
      </c>
      <c r="B35" s="117" t="s">
        <v>98</v>
      </c>
      <c r="C35" s="115">
        <v>2</v>
      </c>
      <c r="D35" s="116">
        <v>15.9</v>
      </c>
      <c r="E35" s="115" t="s">
        <v>92</v>
      </c>
    </row>
    <row r="36" spans="1:5" ht="15">
      <c r="A36" s="81" t="s">
        <v>89</v>
      </c>
      <c r="B36" s="117" t="s">
        <v>97</v>
      </c>
      <c r="C36" s="115">
        <v>1</v>
      </c>
      <c r="D36" s="116">
        <v>11.164999999999999</v>
      </c>
      <c r="E36" s="115" t="s">
        <v>92</v>
      </c>
    </row>
    <row r="37" spans="1:5" ht="15">
      <c r="A37" s="81" t="s">
        <v>89</v>
      </c>
      <c r="B37" s="117" t="s">
        <v>96</v>
      </c>
      <c r="C37" s="115">
        <v>1</v>
      </c>
      <c r="D37" s="116">
        <v>8.5</v>
      </c>
      <c r="E37" s="115" t="s">
        <v>92</v>
      </c>
    </row>
    <row r="38" spans="1:5" ht="15">
      <c r="A38" s="81" t="s">
        <v>89</v>
      </c>
      <c r="B38" s="117" t="s">
        <v>95</v>
      </c>
      <c r="C38" s="115">
        <v>1</v>
      </c>
      <c r="D38" s="116">
        <v>15.015000000000001</v>
      </c>
      <c r="E38" s="115" t="s">
        <v>92</v>
      </c>
    </row>
    <row r="39" spans="1:5" ht="15">
      <c r="A39" s="81" t="s">
        <v>89</v>
      </c>
      <c r="B39" s="117" t="s">
        <v>94</v>
      </c>
      <c r="C39" s="115">
        <v>1</v>
      </c>
      <c r="D39" s="116">
        <v>7.26</v>
      </c>
      <c r="E39" s="115" t="s">
        <v>92</v>
      </c>
    </row>
    <row r="40" spans="1:5" ht="15">
      <c r="A40" s="81" t="s">
        <v>89</v>
      </c>
      <c r="B40" s="117" t="s">
        <v>93</v>
      </c>
      <c r="C40" s="115">
        <v>1</v>
      </c>
      <c r="D40" s="116">
        <v>8.9</v>
      </c>
      <c r="E40" s="115" t="s">
        <v>92</v>
      </c>
    </row>
    <row r="41" spans="1:5" ht="30">
      <c r="A41" s="81" t="s">
        <v>89</v>
      </c>
      <c r="B41" s="106" t="s">
        <v>91</v>
      </c>
      <c r="C41" s="115">
        <v>1</v>
      </c>
      <c r="D41" s="116">
        <v>20.998000000000001</v>
      </c>
      <c r="E41" s="115" t="s">
        <v>90</v>
      </c>
    </row>
    <row r="42" spans="1:5" ht="15">
      <c r="A42" s="81" t="s">
        <v>89</v>
      </c>
      <c r="B42" s="117" t="s">
        <v>88</v>
      </c>
      <c r="C42" s="115"/>
      <c r="D42" s="116">
        <v>153.79900000000001</v>
      </c>
      <c r="E42" s="115" t="s">
        <v>87</v>
      </c>
    </row>
    <row r="43" spans="1:5" ht="15">
      <c r="A43" s="81" t="s">
        <v>83</v>
      </c>
      <c r="B43" s="117" t="s">
        <v>86</v>
      </c>
      <c r="C43" s="115">
        <v>1</v>
      </c>
      <c r="D43" s="116">
        <v>8.4499999999999993</v>
      </c>
      <c r="E43" s="115" t="s">
        <v>82</v>
      </c>
    </row>
    <row r="44" spans="1:5" ht="15">
      <c r="A44" s="81" t="s">
        <v>83</v>
      </c>
      <c r="B44" s="117" t="s">
        <v>85</v>
      </c>
      <c r="C44" s="115">
        <v>1</v>
      </c>
      <c r="D44" s="116">
        <v>540.99599999999998</v>
      </c>
      <c r="E44" s="115" t="s">
        <v>84</v>
      </c>
    </row>
    <row r="45" spans="1:5" ht="15">
      <c r="A45" s="81" t="s">
        <v>83</v>
      </c>
      <c r="B45" s="117"/>
      <c r="C45" s="115">
        <v>1</v>
      </c>
      <c r="D45" s="116">
        <v>11.9</v>
      </c>
      <c r="E45" s="115" t="s">
        <v>82</v>
      </c>
    </row>
    <row r="46" spans="1:5" ht="14.25">
      <c r="A46" s="114" t="s">
        <v>81</v>
      </c>
      <c r="B46" s="113"/>
      <c r="C46" s="112">
        <v>0</v>
      </c>
      <c r="D46" s="111">
        <f>SUM(D35:D45)</f>
        <v>802.88299999999992</v>
      </c>
      <c r="E46" s="110"/>
    </row>
    <row r="47" spans="1:5" ht="17.45" customHeight="1">
      <c r="A47" s="109" t="s">
        <v>80</v>
      </c>
      <c r="B47" s="109"/>
      <c r="C47" s="109"/>
      <c r="D47" s="109"/>
      <c r="E47" s="109"/>
    </row>
    <row r="48" spans="1:5" ht="30">
      <c r="A48" s="107" t="s">
        <v>77</v>
      </c>
      <c r="B48" s="106" t="s">
        <v>79</v>
      </c>
      <c r="C48" s="105">
        <v>1</v>
      </c>
      <c r="D48" s="104">
        <v>18</v>
      </c>
      <c r="E48" s="108" t="s">
        <v>78</v>
      </c>
    </row>
    <row r="49" spans="1:5" ht="15">
      <c r="A49" s="107" t="s">
        <v>77</v>
      </c>
      <c r="B49" s="106" t="s">
        <v>76</v>
      </c>
      <c r="C49" s="105">
        <v>1</v>
      </c>
      <c r="D49" s="104">
        <v>15</v>
      </c>
      <c r="E49" s="103" t="s">
        <v>75</v>
      </c>
    </row>
    <row r="50" spans="1:5" ht="14.25">
      <c r="A50" s="21" t="s">
        <v>0</v>
      </c>
      <c r="B50" s="23" t="s">
        <v>1</v>
      </c>
      <c r="C50" s="21" t="s">
        <v>0</v>
      </c>
      <c r="D50" s="22">
        <f>SUM(D48:D49)</f>
        <v>33</v>
      </c>
      <c r="E50" s="21" t="s">
        <v>0</v>
      </c>
    </row>
    <row r="51" spans="1:5" ht="15" customHeight="1">
      <c r="A51" s="33" t="s">
        <v>74</v>
      </c>
      <c r="B51" s="33"/>
      <c r="C51" s="33"/>
      <c r="D51" s="33"/>
      <c r="E51" s="33"/>
    </row>
    <row r="52" spans="1:5" ht="25.5">
      <c r="A52" s="28" t="s">
        <v>70</v>
      </c>
      <c r="B52" s="28" t="s">
        <v>69</v>
      </c>
      <c r="C52" s="84">
        <v>2</v>
      </c>
      <c r="D52" s="101">
        <v>16.3</v>
      </c>
      <c r="E52" s="83" t="s">
        <v>68</v>
      </c>
    </row>
    <row r="53" spans="1:5" ht="25.5">
      <c r="A53" s="28" t="s">
        <v>70</v>
      </c>
      <c r="B53" s="28" t="s">
        <v>69</v>
      </c>
      <c r="C53" s="84">
        <v>2</v>
      </c>
      <c r="D53" s="101">
        <v>6.6</v>
      </c>
      <c r="E53" s="83" t="s">
        <v>68</v>
      </c>
    </row>
    <row r="54" spans="1:5" ht="25.5">
      <c r="A54" s="28" t="s">
        <v>70</v>
      </c>
      <c r="B54" s="27" t="s">
        <v>73</v>
      </c>
      <c r="C54" s="26">
        <v>2</v>
      </c>
      <c r="D54" s="102">
        <v>44.287999999999997</v>
      </c>
      <c r="E54" s="25" t="s">
        <v>71</v>
      </c>
    </row>
    <row r="55" spans="1:5" ht="25.5">
      <c r="A55" s="28" t="s">
        <v>70</v>
      </c>
      <c r="B55" s="28" t="s">
        <v>69</v>
      </c>
      <c r="C55" s="26">
        <v>1</v>
      </c>
      <c r="D55" s="102">
        <v>10</v>
      </c>
      <c r="E55" s="25" t="s">
        <v>71</v>
      </c>
    </row>
    <row r="56" spans="1:5" ht="25.5">
      <c r="A56" s="28" t="s">
        <v>70</v>
      </c>
      <c r="B56" s="28" t="s">
        <v>72</v>
      </c>
      <c r="C56" s="84">
        <v>1</v>
      </c>
      <c r="D56" s="102">
        <v>6.4</v>
      </c>
      <c r="E56" s="25" t="s">
        <v>71</v>
      </c>
    </row>
    <row r="57" spans="1:5" ht="25.5">
      <c r="A57" s="28" t="s">
        <v>70</v>
      </c>
      <c r="B57" s="28" t="s">
        <v>69</v>
      </c>
      <c r="C57" s="84">
        <v>1</v>
      </c>
      <c r="D57" s="101">
        <v>11.45</v>
      </c>
      <c r="E57" s="83" t="s">
        <v>68</v>
      </c>
    </row>
    <row r="58" spans="1:5" ht="14.25">
      <c r="A58" s="21" t="s">
        <v>0</v>
      </c>
      <c r="B58" s="23" t="s">
        <v>1</v>
      </c>
      <c r="C58" s="21" t="s">
        <v>0</v>
      </c>
      <c r="D58" s="100">
        <f>SUM(D52:D57)</f>
        <v>95.037999999999997</v>
      </c>
      <c r="E58" s="21" t="s">
        <v>0</v>
      </c>
    </row>
    <row r="59" spans="1:5" ht="15.75">
      <c r="A59" s="99" t="s">
        <v>67</v>
      </c>
      <c r="B59" s="99"/>
      <c r="C59" s="99"/>
      <c r="D59" s="99"/>
      <c r="E59" s="99"/>
    </row>
    <row r="60" spans="1:5">
      <c r="A60" s="98" t="s">
        <v>66</v>
      </c>
      <c r="B60" s="96" t="s">
        <v>65</v>
      </c>
      <c r="C60" s="84">
        <v>48</v>
      </c>
      <c r="D60" s="25">
        <v>69.959999999999994</v>
      </c>
      <c r="E60" s="97" t="s">
        <v>64</v>
      </c>
    </row>
    <row r="61" spans="1:5">
      <c r="A61" s="96" t="s">
        <v>66</v>
      </c>
      <c r="B61" s="96" t="s">
        <v>65</v>
      </c>
      <c r="C61" s="84">
        <v>59</v>
      </c>
      <c r="D61" s="25">
        <v>99.954999999999998</v>
      </c>
      <c r="E61" s="97" t="s">
        <v>64</v>
      </c>
    </row>
    <row r="62" spans="1:5" ht="26.25" thickBot="1">
      <c r="A62" s="96" t="s">
        <v>63</v>
      </c>
      <c r="B62" s="95" t="s">
        <v>62</v>
      </c>
      <c r="C62" s="84">
        <v>4</v>
      </c>
      <c r="D62" s="25">
        <v>69.903000000000006</v>
      </c>
      <c r="E62" s="83" t="s">
        <v>61</v>
      </c>
    </row>
    <row r="63" spans="1:5" ht="15" thickBot="1">
      <c r="A63" s="94" t="s">
        <v>0</v>
      </c>
      <c r="B63" s="93" t="s">
        <v>1</v>
      </c>
      <c r="C63" s="92" t="s">
        <v>0</v>
      </c>
      <c r="D63" s="91">
        <f>SUM(D60:D62)</f>
        <v>239.81799999999998</v>
      </c>
      <c r="E63" s="90" t="s">
        <v>0</v>
      </c>
    </row>
    <row r="64" spans="1:5" ht="17.45" customHeight="1">
      <c r="A64" s="33" t="s">
        <v>60</v>
      </c>
      <c r="B64" s="33"/>
      <c r="C64" s="33"/>
      <c r="D64" s="33"/>
      <c r="E64" s="33"/>
    </row>
    <row r="65" spans="1:7" ht="15">
      <c r="A65" s="27" t="s">
        <v>59</v>
      </c>
      <c r="B65" s="89" t="s">
        <v>58</v>
      </c>
      <c r="C65" s="88">
        <v>2</v>
      </c>
      <c r="D65" s="87">
        <v>20.988</v>
      </c>
      <c r="E65" s="86" t="s">
        <v>57</v>
      </c>
    </row>
    <row r="66" spans="1:7" ht="14.25">
      <c r="A66" s="21" t="s">
        <v>0</v>
      </c>
      <c r="B66" s="23" t="s">
        <v>1</v>
      </c>
      <c r="C66" s="21" t="s">
        <v>0</v>
      </c>
      <c r="D66" s="22">
        <v>20.988</v>
      </c>
      <c r="E66" s="21" t="s">
        <v>0</v>
      </c>
    </row>
    <row r="67" spans="1:7" ht="15.75">
      <c r="A67" s="85" t="s">
        <v>56</v>
      </c>
      <c r="B67" s="85"/>
      <c r="C67" s="85"/>
      <c r="D67" s="85"/>
      <c r="E67" s="85"/>
    </row>
    <row r="68" spans="1:7">
      <c r="A68" s="27" t="s">
        <v>55</v>
      </c>
      <c r="B68" s="28" t="s">
        <v>54</v>
      </c>
      <c r="C68" s="84">
        <v>8</v>
      </c>
      <c r="D68" s="24">
        <v>180.5</v>
      </c>
      <c r="E68" s="83" t="s">
        <v>53</v>
      </c>
    </row>
    <row r="69" spans="1:7" ht="14.25">
      <c r="A69" s="21" t="s">
        <v>0</v>
      </c>
      <c r="B69" s="23" t="s">
        <v>1</v>
      </c>
      <c r="C69" s="21" t="s">
        <v>0</v>
      </c>
      <c r="D69" s="22">
        <v>180.5</v>
      </c>
      <c r="E69" s="21" t="s">
        <v>0</v>
      </c>
    </row>
    <row r="70" spans="1:7" ht="15.75">
      <c r="A70" s="82" t="s">
        <v>52</v>
      </c>
      <c r="B70" s="82"/>
      <c r="C70" s="82"/>
      <c r="D70" s="82"/>
      <c r="E70" s="82"/>
    </row>
    <row r="71" spans="1:7" ht="45">
      <c r="A71" s="78" t="s">
        <v>48</v>
      </c>
      <c r="B71" s="81" t="s">
        <v>51</v>
      </c>
      <c r="C71" s="78">
        <v>1</v>
      </c>
      <c r="D71" s="79">
        <v>500</v>
      </c>
      <c r="E71" s="78" t="s">
        <v>50</v>
      </c>
    </row>
    <row r="72" spans="1:7" ht="45">
      <c r="A72" s="78" t="s">
        <v>48</v>
      </c>
      <c r="B72" s="81" t="s">
        <v>49</v>
      </c>
      <c r="C72" s="78">
        <v>1</v>
      </c>
      <c r="D72" s="80">
        <v>810.86599999999999</v>
      </c>
      <c r="E72" s="78" t="s">
        <v>46</v>
      </c>
    </row>
    <row r="73" spans="1:7" ht="30">
      <c r="A73" s="78" t="s">
        <v>48</v>
      </c>
      <c r="B73" s="81" t="s">
        <v>47</v>
      </c>
      <c r="C73" s="78">
        <v>1</v>
      </c>
      <c r="D73" s="80">
        <v>51.134</v>
      </c>
      <c r="E73" s="78" t="s">
        <v>46</v>
      </c>
    </row>
    <row r="74" spans="1:7" ht="45">
      <c r="A74" s="78" t="s">
        <v>45</v>
      </c>
      <c r="B74" s="78" t="s">
        <v>44</v>
      </c>
      <c r="C74" s="78">
        <v>1</v>
      </c>
      <c r="D74" s="79">
        <v>58</v>
      </c>
      <c r="E74" s="78" t="s">
        <v>43</v>
      </c>
    </row>
    <row r="75" spans="1:7" ht="45">
      <c r="A75" s="77" t="s">
        <v>42</v>
      </c>
      <c r="B75" s="76" t="s">
        <v>41</v>
      </c>
      <c r="C75" s="76">
        <v>1</v>
      </c>
      <c r="D75" s="75">
        <v>127.3</v>
      </c>
      <c r="E75" s="74" t="s">
        <v>40</v>
      </c>
    </row>
    <row r="76" spans="1:7" ht="14.25">
      <c r="A76" s="71" t="s">
        <v>0</v>
      </c>
      <c r="B76" s="73" t="s">
        <v>1</v>
      </c>
      <c r="C76" s="71" t="s">
        <v>0</v>
      </c>
      <c r="D76" s="72">
        <f>SUM(D71:D75)</f>
        <v>1547.3</v>
      </c>
      <c r="E76" s="71" t="s">
        <v>0</v>
      </c>
      <c r="F76" s="29"/>
      <c r="G76" s="29"/>
    </row>
    <row r="77" spans="1:7" ht="17.45" customHeight="1" thickBot="1">
      <c r="A77" s="70" t="s">
        <v>39</v>
      </c>
      <c r="B77" s="70"/>
      <c r="C77" s="70"/>
      <c r="D77" s="70"/>
      <c r="E77" s="70"/>
      <c r="F77" s="69"/>
      <c r="G77" s="69"/>
    </row>
    <row r="78" spans="1:7" ht="25.5">
      <c r="A78" s="65" t="s">
        <v>38</v>
      </c>
      <c r="B78" s="68" t="s">
        <v>32</v>
      </c>
      <c r="C78" s="63">
        <f>461+338+610</f>
        <v>1409</v>
      </c>
      <c r="D78" s="67">
        <f>49.176+49.5+44.797</f>
        <v>143.47300000000001</v>
      </c>
      <c r="E78" s="61" t="s">
        <v>37</v>
      </c>
    </row>
    <row r="79" spans="1:7" ht="25.5">
      <c r="A79" s="59"/>
      <c r="B79" s="42" t="s">
        <v>32</v>
      </c>
      <c r="C79" s="37">
        <v>137</v>
      </c>
      <c r="D79" s="58">
        <v>20.824000000000002</v>
      </c>
      <c r="E79" s="57" t="s">
        <v>36</v>
      </c>
    </row>
    <row r="80" spans="1:7" ht="25.5">
      <c r="A80" s="59"/>
      <c r="B80" s="42" t="s">
        <v>32</v>
      </c>
      <c r="C80" s="37">
        <v>39</v>
      </c>
      <c r="D80" s="58">
        <v>4.7030000000000003</v>
      </c>
      <c r="E80" s="57" t="s">
        <v>35</v>
      </c>
    </row>
    <row r="81" spans="1:6" ht="13.5" thickBot="1">
      <c r="A81" s="56"/>
      <c r="B81" s="55" t="s">
        <v>26</v>
      </c>
      <c r="C81" s="54" t="s">
        <v>22</v>
      </c>
      <c r="D81" s="66">
        <f>SUM(D78:D80)</f>
        <v>169.00000000000003</v>
      </c>
      <c r="E81" s="52" t="s">
        <v>22</v>
      </c>
    </row>
    <row r="82" spans="1:6" ht="25.5">
      <c r="A82" s="65" t="s">
        <v>34</v>
      </c>
      <c r="B82" s="64" t="s">
        <v>32</v>
      </c>
      <c r="C82" s="63">
        <v>2501</v>
      </c>
      <c r="D82" s="62">
        <v>289.47699999999998</v>
      </c>
      <c r="E82" s="61" t="s">
        <v>33</v>
      </c>
    </row>
    <row r="83" spans="1:6" ht="25.5">
      <c r="A83" s="59"/>
      <c r="B83" s="42" t="s">
        <v>32</v>
      </c>
      <c r="C83" s="37">
        <v>1737</v>
      </c>
      <c r="D83" s="58">
        <v>235.99</v>
      </c>
      <c r="E83" s="57" t="s">
        <v>31</v>
      </c>
    </row>
    <row r="84" spans="1:6">
      <c r="A84" s="59"/>
      <c r="B84" s="42" t="s">
        <v>30</v>
      </c>
      <c r="C84" s="37">
        <v>330</v>
      </c>
      <c r="D84" s="60">
        <v>30</v>
      </c>
      <c r="E84" s="57" t="s">
        <v>29</v>
      </c>
    </row>
    <row r="85" spans="1:6">
      <c r="A85" s="59"/>
      <c r="B85" s="42" t="s">
        <v>28</v>
      </c>
      <c r="C85" s="37">
        <v>492</v>
      </c>
      <c r="D85" s="58">
        <v>96.486000000000004</v>
      </c>
      <c r="E85" s="57" t="s">
        <v>27</v>
      </c>
    </row>
    <row r="86" spans="1:6" ht="13.5" thickBot="1">
      <c r="A86" s="56"/>
      <c r="B86" s="55" t="s">
        <v>26</v>
      </c>
      <c r="C86" s="54" t="s">
        <v>22</v>
      </c>
      <c r="D86" s="53">
        <f>SUM(D82:D85)</f>
        <v>651.95299999999997</v>
      </c>
      <c r="E86" s="52" t="s">
        <v>22</v>
      </c>
    </row>
    <row r="87" spans="1:6" ht="39" thickBot="1">
      <c r="A87" s="51" t="s">
        <v>25</v>
      </c>
      <c r="B87" s="51" t="s">
        <v>24</v>
      </c>
      <c r="C87" s="49">
        <v>1</v>
      </c>
      <c r="D87" s="50">
        <v>9.5</v>
      </c>
      <c r="E87" s="49" t="s">
        <v>23</v>
      </c>
    </row>
    <row r="88" spans="1:6" ht="15" thickBot="1">
      <c r="A88" s="48" t="s">
        <v>1</v>
      </c>
      <c r="B88" s="47"/>
      <c r="C88" s="46" t="s">
        <v>22</v>
      </c>
      <c r="D88" s="45">
        <f>D81+D86+D87</f>
        <v>830.45299999999997</v>
      </c>
      <c r="E88" s="44" t="s">
        <v>22</v>
      </c>
    </row>
    <row r="89" spans="1:6" ht="15.75">
      <c r="A89" s="43" t="s">
        <v>21</v>
      </c>
      <c r="B89" s="43"/>
      <c r="C89" s="43"/>
      <c r="D89" s="43"/>
      <c r="E89" s="43"/>
    </row>
    <row r="90" spans="1:6" ht="158.25" customHeight="1">
      <c r="A90" s="40" t="s">
        <v>16</v>
      </c>
      <c r="B90" s="42" t="s">
        <v>20</v>
      </c>
      <c r="C90" s="37">
        <v>1</v>
      </c>
      <c r="D90" s="41">
        <v>724.13499999999999</v>
      </c>
      <c r="E90" s="37" t="s">
        <v>19</v>
      </c>
    </row>
    <row r="91" spans="1:6" ht="25.5">
      <c r="A91" s="40" t="s">
        <v>16</v>
      </c>
      <c r="B91" s="42" t="s">
        <v>18</v>
      </c>
      <c r="C91" s="39">
        <v>3</v>
      </c>
      <c r="D91" s="41">
        <v>90</v>
      </c>
      <c r="E91" s="37" t="s">
        <v>14</v>
      </c>
    </row>
    <row r="92" spans="1:6">
      <c r="A92" s="40" t="s">
        <v>16</v>
      </c>
      <c r="B92" s="40" t="s">
        <v>17</v>
      </c>
      <c r="C92" s="39">
        <v>3</v>
      </c>
      <c r="D92" s="38">
        <v>45</v>
      </c>
      <c r="E92" s="37" t="s">
        <v>14</v>
      </c>
    </row>
    <row r="93" spans="1:6">
      <c r="A93" s="40" t="s">
        <v>16</v>
      </c>
      <c r="B93" s="40" t="s">
        <v>15</v>
      </c>
      <c r="C93" s="39">
        <v>1</v>
      </c>
      <c r="D93" s="38">
        <v>15</v>
      </c>
      <c r="E93" s="37" t="s">
        <v>14</v>
      </c>
    </row>
    <row r="94" spans="1:6">
      <c r="A94" s="34" t="s">
        <v>0</v>
      </c>
      <c r="B94" s="36" t="s">
        <v>1</v>
      </c>
      <c r="C94" s="34" t="s">
        <v>0</v>
      </c>
      <c r="D94" s="35">
        <f>SUM(D90:D93)</f>
        <v>874.13499999999999</v>
      </c>
      <c r="E94" s="34" t="s">
        <v>0</v>
      </c>
      <c r="F94" s="29"/>
    </row>
    <row r="95" spans="1:6" ht="15.6" customHeight="1">
      <c r="A95" s="33" t="s">
        <v>13</v>
      </c>
      <c r="B95" s="33"/>
      <c r="C95" s="33"/>
      <c r="D95" s="33"/>
      <c r="E95" s="33"/>
      <c r="F95" s="32"/>
    </row>
    <row r="96" spans="1:6" ht="25.5">
      <c r="A96" s="28" t="s">
        <v>10</v>
      </c>
      <c r="B96" s="28" t="s">
        <v>12</v>
      </c>
      <c r="C96" s="30">
        <v>1</v>
      </c>
      <c r="D96" s="25">
        <v>23</v>
      </c>
      <c r="E96" s="31" t="s">
        <v>8</v>
      </c>
      <c r="F96" s="29"/>
    </row>
    <row r="97" spans="1:6" ht="25.5">
      <c r="A97" s="28" t="s">
        <v>10</v>
      </c>
      <c r="B97" s="28" t="s">
        <v>11</v>
      </c>
      <c r="C97" s="30">
        <v>1</v>
      </c>
      <c r="D97" s="25">
        <v>12.818</v>
      </c>
      <c r="E97" s="24" t="s">
        <v>8</v>
      </c>
      <c r="F97" s="29"/>
    </row>
    <row r="98" spans="1:6" ht="25.5">
      <c r="A98" s="28" t="s">
        <v>10</v>
      </c>
      <c r="B98" s="27" t="s">
        <v>9</v>
      </c>
      <c r="C98" s="26">
        <v>1</v>
      </c>
      <c r="D98" s="25">
        <v>23</v>
      </c>
      <c r="E98" s="24" t="s">
        <v>8</v>
      </c>
    </row>
    <row r="99" spans="1:6" ht="14.25">
      <c r="A99" s="21" t="s">
        <v>0</v>
      </c>
      <c r="B99" s="23" t="s">
        <v>1</v>
      </c>
      <c r="C99" s="21" t="s">
        <v>0</v>
      </c>
      <c r="D99" s="22">
        <f>SUM(D96:D98)</f>
        <v>58.817999999999998</v>
      </c>
      <c r="E99" s="21" t="s">
        <v>0</v>
      </c>
    </row>
    <row r="100" spans="1:6" ht="16.5" thickBot="1">
      <c r="A100" s="20" t="s">
        <v>7</v>
      </c>
      <c r="B100" s="19"/>
      <c r="C100" s="19"/>
      <c r="D100" s="19"/>
      <c r="E100" s="18"/>
    </row>
    <row r="101" spans="1:6" ht="15">
      <c r="A101" s="17" t="s">
        <v>6</v>
      </c>
      <c r="B101" s="16" t="s">
        <v>5</v>
      </c>
      <c r="C101" s="15">
        <v>2</v>
      </c>
      <c r="D101" s="14">
        <v>20.475999999999999</v>
      </c>
      <c r="E101" s="13" t="s">
        <v>4</v>
      </c>
    </row>
    <row r="102" spans="1:6" ht="15">
      <c r="A102" s="12"/>
      <c r="B102" s="11" t="s">
        <v>3</v>
      </c>
      <c r="C102" s="10">
        <v>4</v>
      </c>
      <c r="D102" s="9">
        <v>50.496000000000002</v>
      </c>
      <c r="E102" s="8" t="s">
        <v>2</v>
      </c>
    </row>
    <row r="103" spans="1:6" ht="15" thickBot="1">
      <c r="A103" s="7" t="s">
        <v>0</v>
      </c>
      <c r="B103" s="6" t="s">
        <v>1</v>
      </c>
      <c r="C103" s="5" t="s">
        <v>0</v>
      </c>
      <c r="D103" s="4">
        <f>SUM(D101:D102)</f>
        <v>70.972000000000008</v>
      </c>
      <c r="E103" s="3" t="s">
        <v>0</v>
      </c>
    </row>
  </sheetData>
  <autoFilter ref="A2:E103"/>
  <mergeCells count="26">
    <mergeCell ref="A51:E51"/>
    <mergeCell ref="A64:E64"/>
    <mergeCell ref="A67:E67"/>
    <mergeCell ref="A70:E70"/>
    <mergeCell ref="A89:E89"/>
    <mergeCell ref="A95:E95"/>
    <mergeCell ref="A29:A31"/>
    <mergeCell ref="A101:A102"/>
    <mergeCell ref="A100:E100"/>
    <mergeCell ref="A77:E77"/>
    <mergeCell ref="A78:A81"/>
    <mergeCell ref="A82:A86"/>
    <mergeCell ref="A59:E59"/>
    <mergeCell ref="A47:E47"/>
    <mergeCell ref="A1:E1"/>
    <mergeCell ref="D2:D3"/>
    <mergeCell ref="A2:A3"/>
    <mergeCell ref="B2:B3"/>
    <mergeCell ref="C2:C3"/>
    <mergeCell ref="E2:E3"/>
    <mergeCell ref="A24:E24"/>
    <mergeCell ref="A4:E4"/>
    <mergeCell ref="A28:E28"/>
    <mergeCell ref="A34:E34"/>
    <mergeCell ref="A25:A26"/>
    <mergeCell ref="E25:E26"/>
  </mergeCells>
  <pageMargins left="0.19685039370078741" right="0.19685039370078741" top="0.74803149606299213" bottom="0.74803149606299213" header="0.31496062992125984" footer="0.31496062992125984"/>
  <pageSetup paperSize="9" scale="60" fitToHeight="1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Придбання ОЗ</vt:lpstr>
      <vt:lpstr>'Придбання ОЗ'!Заголовки_для_печати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User_452d</dc:creator>
  <cp:lastModifiedBy>User_452d</cp:lastModifiedBy>
  <dcterms:created xsi:type="dcterms:W3CDTF">2019-09-03T06:01:21Z</dcterms:created>
  <dcterms:modified xsi:type="dcterms:W3CDTF">2019-09-03T06:02:42Z</dcterms:modified>
</cp:coreProperties>
</file>