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<sst xmlns="http://schemas.openxmlformats.org/spreadsheetml/2006/main" count="116" uniqueCount="110">
  <si>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</si>
  <si>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</si>
  <si>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</si>
  <si>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</si>
  <si>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</si>
  <si>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</si>
  <si>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</si>
  <si>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</si>
  <si>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</si>
  <si>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</si>
  <si>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</si>
  <si>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</si>
  <si>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</si>
  <si>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</si>
  <si>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</si>
  <si>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</si>
  <si>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</si>
  <si>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</si>
  <si>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</si>
  <si>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</si>
  <si>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</si>
  <si>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</si>
  <si>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</si>
  <si>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</si>
  <si>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</si>
  <si>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</si>
  <si>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</si>
  <si>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</si>
  <si>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</si>
  <si>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</si>
  <si>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</si>
  <si>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</si>
  <si>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</si>
  <si>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</si>
  <si>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</si>
  <si>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</si>
  <si>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</si>
  <si>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</si>
  <si>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</si>
  <si>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</si>
  <si>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</si>
  <si>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</si>
  <si>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</si>
  <si>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</si>
  <si>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</si>
  <si>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</si>
  <si>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</si>
  <si>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</si>
  <si>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</si>
  <si>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</si>
  <si>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</si>
  <si>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</si>
  <si>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</si>
  <si>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</si>
  <si>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</si>
  <si>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</si>
  <si>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</si>
  <si>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</si>
  <si>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</si>
  <si>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</si>
  <si>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</si>
  <si>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</si>
  <si>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</si>
  <si>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</si>
  <si>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</si>
  <si>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</si>
  <si>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</si>
  <si>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</si>
  <si>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</si>
  <si>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</si>
  <si>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</si>
  <si>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</si>
  <si>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</si>
  <si>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</si>
  <si>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</si>
  <si>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</si>
  <si>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</si>
  <si>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</si>
  <si>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</si>
  <si>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</si>
  <si>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</si>
  <si>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</si>
  <si>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</si>
  <si>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</si>
  <si>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</si>
  <si>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</si>
  <si>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</si>
  <si>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</si>
  <si>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</si>
  <si>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</si>
  <si>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</si>
  <si>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</si>
  <si>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</si>
  <si>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</si>
  <si>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</si>
  <si>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</si>
  <si>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</si>
  <si>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</si>
  <si>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</si>
  <si>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</si>
  <si>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</si>
  <si>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>План на           січень - червень з урахуванням змін, 
тис. грн.</t>
  </si>
  <si>
    <t>в 7.5 р.б.</t>
  </si>
  <si>
    <t>в 3.1 р.б.</t>
  </si>
  <si>
    <t>в 4.6 р.б.</t>
  </si>
  <si>
    <t xml:space="preserve">Поступило          с 01 января
по 23 июня,
тыс. грн. </t>
  </si>
  <si>
    <t xml:space="preserve">Надійшло з
 01 січня по 
23 червня,            тис. грн. </t>
  </si>
  <si>
    <t>в 2.9 р.б.</t>
  </si>
  <si>
    <t>в 2.1 р.б.</t>
  </si>
  <si>
    <t>в 3.2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</si>
</sst>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3">
      <selection activeCell="D49" sqref="D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101</v>
      </c>
      <c r="D4" s="74" t="s">
        <v>106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665071.1</v>
      </c>
      <c r="D7" s="46">
        <v>712395.323</v>
      </c>
      <c r="E7" s="47">
        <f>D7/B7*100</f>
        <v>49.89286850859684</v>
      </c>
      <c r="F7" s="48">
        <f>D7/C7*100</f>
        <v>107.11566372377331</v>
      </c>
    </row>
    <row r="8" spans="1:6" ht="15.7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56" t="s">
        <v>64</v>
      </c>
      <c r="B9" s="49">
        <v>173790</v>
      </c>
      <c r="C9" s="45">
        <v>74090</v>
      </c>
      <c r="D9" s="46">
        <v>90173.926</v>
      </c>
      <c r="E9" s="47">
        <f t="shared" si="0"/>
        <v>51.88671730249151</v>
      </c>
      <c r="F9" s="48">
        <f t="shared" si="1"/>
        <v>121.70863274396007</v>
      </c>
    </row>
    <row r="10" spans="1:6" ht="15.7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277322.98899999994</v>
      </c>
      <c r="E10" s="47">
        <f t="shared" si="0"/>
        <v>44.086000953819244</v>
      </c>
      <c r="F10" s="48">
        <f t="shared" si="1"/>
        <v>92.49365605484722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135075.311</v>
      </c>
      <c r="E11" s="47">
        <f t="shared" si="0"/>
        <v>38.46984250398724</v>
      </c>
      <c r="F11" s="48">
        <f t="shared" si="1"/>
        <v>81.67206873074974</v>
      </c>
    </row>
    <row r="12" spans="1:6" s="12" customFormat="1" ht="31.5">
      <c r="A12" s="51" t="s">
        <v>45</v>
      </c>
      <c r="B12" s="52">
        <v>27890</v>
      </c>
      <c r="C12" s="53">
        <v>13844</v>
      </c>
      <c r="D12" s="54">
        <v>14712.969</v>
      </c>
      <c r="E12" s="47">
        <f t="shared" si="0"/>
        <v>52.753564001434206</v>
      </c>
      <c r="F12" s="48">
        <f t="shared" si="1"/>
        <v>106.27686362323028</v>
      </c>
    </row>
    <row r="13" spans="1:6" s="12" customFormat="1" ht="15.75">
      <c r="A13" s="51" t="s">
        <v>24</v>
      </c>
      <c r="B13" s="52">
        <v>319830</v>
      </c>
      <c r="C13" s="53">
        <v>150155</v>
      </c>
      <c r="D13" s="54">
        <v>118705.251</v>
      </c>
      <c r="E13" s="47">
        <f t="shared" si="0"/>
        <v>37.115108338804994</v>
      </c>
      <c r="F13" s="48">
        <f t="shared" si="1"/>
        <v>79.05514368485899</v>
      </c>
    </row>
    <row r="14" spans="1:6" s="12" customFormat="1" ht="15.75">
      <c r="A14" s="51" t="s">
        <v>25</v>
      </c>
      <c r="B14" s="52">
        <v>3400</v>
      </c>
      <c r="C14" s="53">
        <v>1388.4</v>
      </c>
      <c r="D14" s="81">
        <v>1657.091</v>
      </c>
      <c r="E14" s="47">
        <f t="shared" si="0"/>
        <v>48.73797058823529</v>
      </c>
      <c r="F14" s="48">
        <f t="shared" si="1"/>
        <v>119.3525641025641</v>
      </c>
    </row>
    <row r="15" spans="1:6" s="12" customFormat="1" ht="15.75">
      <c r="A15" s="55" t="s">
        <v>26</v>
      </c>
      <c r="B15" s="52">
        <v>350</v>
      </c>
      <c r="C15" s="53">
        <v>141.8</v>
      </c>
      <c r="D15" s="54">
        <v>219.182</v>
      </c>
      <c r="E15" s="47">
        <f t="shared" si="0"/>
        <v>62.62342857142856</v>
      </c>
      <c r="F15" s="48">
        <f t="shared" si="1"/>
        <v>154.5712270803949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134300</v>
      </c>
      <c r="D17" s="54">
        <v>142035.702</v>
      </c>
      <c r="E17" s="47">
        <f t="shared" si="0"/>
        <v>51.169285251098785</v>
      </c>
      <c r="F17" s="48">
        <f t="shared" si="1"/>
        <v>105.76001638123603</v>
      </c>
    </row>
    <row r="18" spans="1:6" s="12" customFormat="1" ht="31.5">
      <c r="A18" s="56" t="s">
        <v>90</v>
      </c>
      <c r="B18" s="52"/>
      <c r="C18" s="53"/>
      <c r="D18" s="46">
        <v>5095.89</v>
      </c>
      <c r="E18" s="47"/>
      <c r="F18" s="48"/>
    </row>
    <row r="19" spans="1:6" ht="15.75">
      <c r="A19" s="56" t="s">
        <v>28</v>
      </c>
      <c r="B19" s="49">
        <v>500</v>
      </c>
      <c r="C19" s="45">
        <v>191.7</v>
      </c>
      <c r="D19" s="44">
        <v>556.437</v>
      </c>
      <c r="E19" s="47">
        <f t="shared" si="0"/>
        <v>111.28739999999999</v>
      </c>
      <c r="F19" s="48" t="s">
        <v>107</v>
      </c>
    </row>
    <row r="20" spans="1:6" ht="31.5">
      <c r="A20" s="56" t="s">
        <v>60</v>
      </c>
      <c r="B20" s="49">
        <v>30390</v>
      </c>
      <c r="C20" s="45">
        <v>12819.2</v>
      </c>
      <c r="D20" s="46">
        <v>15988.678</v>
      </c>
      <c r="E20" s="47">
        <f t="shared" si="0"/>
        <v>52.61164198749589</v>
      </c>
      <c r="F20" s="48">
        <f t="shared" si="1"/>
        <v>124.72446018472291</v>
      </c>
    </row>
    <row r="21" spans="1:6" ht="63">
      <c r="A21" s="56" t="s">
        <v>29</v>
      </c>
      <c r="B21" s="49">
        <v>10000</v>
      </c>
      <c r="C21" s="45">
        <v>4929</v>
      </c>
      <c r="D21" s="46">
        <v>4811.234</v>
      </c>
      <c r="E21" s="47">
        <f t="shared" si="0"/>
        <v>48.11234</v>
      </c>
      <c r="F21" s="48">
        <f t="shared" si="1"/>
        <v>97.61075268817206</v>
      </c>
    </row>
    <row r="22" spans="1:6" ht="15.75">
      <c r="A22" s="56" t="s">
        <v>30</v>
      </c>
      <c r="B22" s="49">
        <v>650</v>
      </c>
      <c r="C22" s="45">
        <v>291.3</v>
      </c>
      <c r="D22" s="46">
        <v>207.585</v>
      </c>
      <c r="E22" s="47">
        <f t="shared" si="0"/>
        <v>31.936153846153847</v>
      </c>
      <c r="F22" s="48">
        <f t="shared" si="1"/>
        <v>71.2615859938208</v>
      </c>
    </row>
    <row r="23" spans="1:6" ht="15.75">
      <c r="A23" s="57" t="s">
        <v>31</v>
      </c>
      <c r="B23" s="49">
        <v>4000</v>
      </c>
      <c r="C23" s="45">
        <v>2020</v>
      </c>
      <c r="D23" s="44">
        <v>4273.274</v>
      </c>
      <c r="E23" s="47">
        <f t="shared" si="0"/>
        <v>106.83185000000002</v>
      </c>
      <c r="F23" s="48" t="s">
        <v>108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1112008.2289999998</v>
      </c>
      <c r="E24" s="83">
        <f t="shared" si="0"/>
        <v>48.80482729714546</v>
      </c>
      <c r="F24" s="84">
        <f t="shared" si="1"/>
        <v>104.88610264708113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1238405.5850000002</v>
      </c>
      <c r="D25" s="45">
        <f>SUM(D26:D37)</f>
        <v>1203845.958</v>
      </c>
      <c r="E25" s="47">
        <f t="shared" si="0"/>
        <v>59.660710646833756</v>
      </c>
      <c r="F25" s="48">
        <f t="shared" si="1"/>
        <v>97.20934503052972</v>
      </c>
    </row>
    <row r="26" spans="1:6" ht="67.5" customHeight="1">
      <c r="A26" s="110" t="s">
        <v>98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</row>
    <row r="30" spans="1:6" ht="99.75" customHeight="1">
      <c r="A30" s="112" t="s">
        <v>70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ht="223.5" customHeight="1">
      <c r="A32" s="113" t="s">
        <v>72</v>
      </c>
      <c r="B32" s="116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ht="64.5" customHeight="1">
      <c r="A33" s="113" t="s">
        <v>94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18944.3</v>
      </c>
      <c r="D34" s="61">
        <v>18944.2</v>
      </c>
      <c r="E34" s="47">
        <f t="shared" si="0"/>
        <v>48.74084060596082</v>
      </c>
      <c r="F34" s="48">
        <f t="shared" si="1"/>
        <v>99.99947213673771</v>
      </c>
    </row>
    <row r="35" spans="1:6" ht="64.5" customHeight="1">
      <c r="A35" s="113" t="s">
        <v>95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3" t="s">
        <v>73</v>
      </c>
      <c r="B36" s="116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20.25" customHeight="1">
      <c r="A37" s="114" t="s">
        <v>74</v>
      </c>
      <c r="B37" s="108">
        <v>7340.803</v>
      </c>
      <c r="C37" s="53">
        <v>3393.571</v>
      </c>
      <c r="D37" s="61">
        <v>3393.566</v>
      </c>
      <c r="E37" s="47">
        <f t="shared" si="0"/>
        <v>46.22881175261072</v>
      </c>
      <c r="F37" s="48">
        <f t="shared" si="1"/>
        <v>99.99985266257873</v>
      </c>
    </row>
    <row r="38" spans="1:6" s="10" customFormat="1" ht="15.75">
      <c r="A38" s="105" t="s">
        <v>36</v>
      </c>
      <c r="B38" s="59">
        <f>B24+B25</f>
        <v>4296300.346000001</v>
      </c>
      <c r="C38" s="62">
        <f>C24+C25</f>
        <v>2298611.085</v>
      </c>
      <c r="D38" s="63">
        <f>D24+D25</f>
        <v>2315854.187</v>
      </c>
      <c r="E38" s="83">
        <f t="shared" si="0"/>
        <v>53.90345181886871</v>
      </c>
      <c r="F38" s="84">
        <f t="shared" si="1"/>
        <v>100.750153086467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93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587.293</v>
      </c>
      <c r="E41" s="47">
        <f t="shared" si="0"/>
        <v>109.7743925233645</v>
      </c>
      <c r="F41" s="48">
        <f t="shared" si="1"/>
        <v>175.9943062631106</v>
      </c>
    </row>
    <row r="42" spans="1:6" ht="81.75" customHeight="1">
      <c r="A42" s="56" t="s">
        <v>38</v>
      </c>
      <c r="B42" s="49">
        <v>710</v>
      </c>
      <c r="C42" s="102">
        <v>120.8</v>
      </c>
      <c r="D42" s="49">
        <v>905.338</v>
      </c>
      <c r="E42" s="47">
        <f t="shared" si="0"/>
        <v>127.51239436619717</v>
      </c>
      <c r="F42" s="48" t="s">
        <v>102</v>
      </c>
    </row>
    <row r="43" spans="1:6" s="15" customFormat="1" ht="81" customHeight="1">
      <c r="A43" s="103" t="s">
        <v>67</v>
      </c>
      <c r="B43" s="49">
        <v>186</v>
      </c>
      <c r="C43" s="102">
        <v>62</v>
      </c>
      <c r="D43" s="49">
        <v>102.547</v>
      </c>
      <c r="E43" s="47">
        <f t="shared" si="0"/>
        <v>55.13279569892473</v>
      </c>
      <c r="F43" s="48">
        <f t="shared" si="1"/>
        <v>165.3983870967742</v>
      </c>
    </row>
    <row r="44" spans="1:6" s="14" customFormat="1" ht="47.25">
      <c r="A44" s="56" t="s">
        <v>39</v>
      </c>
      <c r="B44" s="49">
        <v>2500</v>
      </c>
      <c r="C44" s="102">
        <v>1175</v>
      </c>
      <c r="D44" s="49">
        <v>3710.404</v>
      </c>
      <c r="E44" s="47">
        <f t="shared" si="0"/>
        <v>148.41616</v>
      </c>
      <c r="F44" s="48" t="s">
        <v>109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104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3121.5</v>
      </c>
      <c r="D47" s="59">
        <f>SUM(D40:D46)</f>
        <v>9598.630000000001</v>
      </c>
      <c r="E47" s="83">
        <f t="shared" si="0"/>
        <v>121.02673055100242</v>
      </c>
      <c r="F47" s="84" t="s">
        <v>103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2301732.585</v>
      </c>
      <c r="D48" s="59">
        <f>D38+D47</f>
        <v>2325452.817</v>
      </c>
      <c r="E48" s="83">
        <f t="shared" si="0"/>
        <v>54.02713353595839</v>
      </c>
      <c r="F48" s="84">
        <f t="shared" si="1"/>
        <v>101.03053813264758</v>
      </c>
    </row>
    <row r="49" spans="1:6" s="101" customFormat="1" ht="47.25">
      <c r="A49" s="118" t="s">
        <v>46</v>
      </c>
      <c r="B49" s="119">
        <v>2136</v>
      </c>
      <c r="C49" s="119">
        <v>1100</v>
      </c>
      <c r="D49" s="45">
        <v>2133.39043</v>
      </c>
      <c r="E49" s="47">
        <f t="shared" si="0"/>
        <v>99.87782911985018</v>
      </c>
      <c r="F49" s="120">
        <f t="shared" si="1"/>
        <v>193.94458454545455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2302832.585</v>
      </c>
      <c r="D50" s="59">
        <f>D48+D49</f>
        <v>2327586.20743</v>
      </c>
      <c r="E50" s="83">
        <f t="shared" si="0"/>
        <v>54.049875925981894</v>
      </c>
      <c r="F50" s="84">
        <f t="shared" si="1"/>
        <v>101.07492062563463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100</v>
      </c>
      <c r="D4" s="30" t="s">
        <v>105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665071.1</v>
      </c>
      <c r="D7" s="46">
        <v>712395.323</v>
      </c>
      <c r="E7" s="47">
        <f>D7/B7*100</f>
        <v>49.89286850859684</v>
      </c>
      <c r="F7" s="48">
        <f>D7/C7*100</f>
        <v>107.11566372377331</v>
      </c>
    </row>
    <row r="8" spans="1:6" ht="15.7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86" t="s">
        <v>65</v>
      </c>
      <c r="B9" s="49">
        <v>173790</v>
      </c>
      <c r="C9" s="45">
        <v>74090</v>
      </c>
      <c r="D9" s="46">
        <v>90173.926</v>
      </c>
      <c r="E9" s="47">
        <f t="shared" si="0"/>
        <v>51.88671730249151</v>
      </c>
      <c r="F9" s="48">
        <f t="shared" si="1"/>
        <v>121.70863274396007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277322.98899999994</v>
      </c>
      <c r="E10" s="47">
        <f t="shared" si="0"/>
        <v>44.086000953819244</v>
      </c>
      <c r="F10" s="48">
        <f t="shared" si="1"/>
        <v>92.49365605484722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135075.311</v>
      </c>
      <c r="E11" s="47">
        <f t="shared" si="0"/>
        <v>38.46984250398724</v>
      </c>
      <c r="F11" s="48">
        <f t="shared" si="1"/>
        <v>81.67206873074974</v>
      </c>
    </row>
    <row r="12" spans="1:6" s="13" customFormat="1" ht="31.5">
      <c r="A12" s="88" t="s">
        <v>18</v>
      </c>
      <c r="B12" s="52">
        <v>27890</v>
      </c>
      <c r="C12" s="53">
        <v>13844</v>
      </c>
      <c r="D12" s="54">
        <v>14712.969</v>
      </c>
      <c r="E12" s="47">
        <f t="shared" si="0"/>
        <v>52.753564001434206</v>
      </c>
      <c r="F12" s="48">
        <f t="shared" si="1"/>
        <v>106.27686362323028</v>
      </c>
    </row>
    <row r="13" spans="1:6" s="13" customFormat="1" ht="15.75">
      <c r="A13" s="89" t="s">
        <v>62</v>
      </c>
      <c r="B13" s="52">
        <v>319830</v>
      </c>
      <c r="C13" s="53">
        <v>150155</v>
      </c>
      <c r="D13" s="54">
        <v>118705.251</v>
      </c>
      <c r="E13" s="47">
        <f t="shared" si="0"/>
        <v>37.115108338804994</v>
      </c>
      <c r="F13" s="48">
        <f t="shared" si="1"/>
        <v>79.05514368485899</v>
      </c>
    </row>
    <row r="14" spans="1:6" s="13" customFormat="1" ht="15.75">
      <c r="A14" s="87" t="s">
        <v>15</v>
      </c>
      <c r="B14" s="52">
        <v>3400</v>
      </c>
      <c r="C14" s="53">
        <v>1388.4</v>
      </c>
      <c r="D14" s="81">
        <v>1657.091</v>
      </c>
      <c r="E14" s="47">
        <f t="shared" si="0"/>
        <v>48.73797058823529</v>
      </c>
      <c r="F14" s="48">
        <f t="shared" si="1"/>
        <v>119.3525641025641</v>
      </c>
    </row>
    <row r="15" spans="1:6" s="13" customFormat="1" ht="15.75">
      <c r="A15" s="90" t="s">
        <v>2</v>
      </c>
      <c r="B15" s="52">
        <v>350</v>
      </c>
      <c r="C15" s="53">
        <v>141.8</v>
      </c>
      <c r="D15" s="54">
        <v>219.182</v>
      </c>
      <c r="E15" s="47">
        <f t="shared" si="0"/>
        <v>62.62342857142856</v>
      </c>
      <c r="F15" s="48">
        <f t="shared" si="1"/>
        <v>154.5712270803949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134300</v>
      </c>
      <c r="D17" s="54">
        <v>142035.702</v>
      </c>
      <c r="E17" s="47">
        <f t="shared" si="0"/>
        <v>51.169285251098785</v>
      </c>
      <c r="F17" s="48">
        <f t="shared" si="1"/>
        <v>105.76001638123603</v>
      </c>
    </row>
    <row r="18" spans="1:6" s="13" customFormat="1" ht="31.5">
      <c r="A18" s="91" t="s">
        <v>91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556.437</v>
      </c>
      <c r="E19" s="47">
        <f t="shared" si="0"/>
        <v>111.28739999999999</v>
      </c>
      <c r="F19" s="48" t="s">
        <v>107</v>
      </c>
    </row>
    <row r="20" spans="1:6" ht="31.5">
      <c r="A20" s="91" t="s">
        <v>61</v>
      </c>
      <c r="B20" s="49">
        <v>30390</v>
      </c>
      <c r="C20" s="45">
        <v>12819.2</v>
      </c>
      <c r="D20" s="46">
        <v>15988.678</v>
      </c>
      <c r="E20" s="47">
        <f t="shared" si="0"/>
        <v>52.61164198749589</v>
      </c>
      <c r="F20" s="48">
        <f t="shared" si="1"/>
        <v>124.72446018472291</v>
      </c>
    </row>
    <row r="21" spans="1:6" ht="78.75">
      <c r="A21" s="91" t="s">
        <v>19</v>
      </c>
      <c r="B21" s="49">
        <v>10000</v>
      </c>
      <c r="C21" s="45">
        <v>4929</v>
      </c>
      <c r="D21" s="46">
        <v>4811.234</v>
      </c>
      <c r="E21" s="47">
        <f t="shared" si="0"/>
        <v>48.11234</v>
      </c>
      <c r="F21" s="48">
        <f t="shared" si="1"/>
        <v>97.61075268817206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207.585</v>
      </c>
      <c r="E22" s="47">
        <f t="shared" si="0"/>
        <v>31.936153846153847</v>
      </c>
      <c r="F22" s="48">
        <f t="shared" si="1"/>
        <v>71.2615859938208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4273.274</v>
      </c>
      <c r="E23" s="47">
        <f t="shared" si="0"/>
        <v>106.83185000000002</v>
      </c>
      <c r="F23" s="48" t="s">
        <v>108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1112008.2289999998</v>
      </c>
      <c r="E24" s="83">
        <f t="shared" si="0"/>
        <v>48.80482729714546</v>
      </c>
      <c r="F24" s="84">
        <f t="shared" si="1"/>
        <v>104.88610264708113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1238405.5850000002</v>
      </c>
      <c r="D25" s="45">
        <f>SUM(D26:D37)</f>
        <v>1203845.958</v>
      </c>
      <c r="E25" s="47">
        <f t="shared" si="0"/>
        <v>59.660710646833756</v>
      </c>
      <c r="F25" s="48">
        <f t="shared" si="1"/>
        <v>97.20934503052972</v>
      </c>
    </row>
    <row r="26" spans="1:6" s="2" customFormat="1" ht="78.75">
      <c r="A26" s="90" t="s">
        <v>99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s="2" customFormat="1" ht="47.25">
      <c r="A27" s="94" t="s">
        <v>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s="2" customFormat="1" ht="228.75" customHeight="1">
      <c r="A32" s="107" t="s">
        <v>80</v>
      </c>
      <c r="B32" s="116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s="2" customFormat="1" ht="65.25" customHeight="1">
      <c r="A33" s="107" t="s">
        <v>97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18944.3</v>
      </c>
      <c r="D34" s="61">
        <v>18944.2</v>
      </c>
      <c r="E34" s="47">
        <f t="shared" si="0"/>
        <v>48.74084060596082</v>
      </c>
      <c r="F34" s="48">
        <f t="shared" si="1"/>
        <v>99.99947213673771</v>
      </c>
    </row>
    <row r="35" spans="1:6" s="2" customFormat="1" ht="66.75" customHeight="1">
      <c r="A35" s="96" t="s">
        <v>96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6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17.25" customHeight="1">
      <c r="A37" s="97" t="s">
        <v>83</v>
      </c>
      <c r="B37" s="108">
        <v>7340.803</v>
      </c>
      <c r="C37" s="53">
        <v>3393.571</v>
      </c>
      <c r="D37" s="61">
        <v>3393.566</v>
      </c>
      <c r="E37" s="47">
        <f t="shared" si="0"/>
        <v>46.22881175261072</v>
      </c>
      <c r="F37" s="48">
        <f t="shared" si="1"/>
        <v>99.99985266257873</v>
      </c>
    </row>
    <row r="38" spans="1:6" ht="15.75">
      <c r="A38" s="98" t="s">
        <v>12</v>
      </c>
      <c r="B38" s="59">
        <f>B24+B25</f>
        <v>4296300.346000001</v>
      </c>
      <c r="C38" s="62">
        <f>C24+C25</f>
        <v>2298611.085</v>
      </c>
      <c r="D38" s="63">
        <f>D24+D25</f>
        <v>2315854.187</v>
      </c>
      <c r="E38" s="83">
        <f t="shared" si="0"/>
        <v>53.90345181886871</v>
      </c>
      <c r="F38" s="84">
        <f t="shared" si="1"/>
        <v>100.750153086467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92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587.293</v>
      </c>
      <c r="E41" s="47">
        <f t="shared" si="0"/>
        <v>109.7743925233645</v>
      </c>
      <c r="F41" s="48">
        <f t="shared" si="1"/>
        <v>175.9943062631106</v>
      </c>
    </row>
    <row r="42" spans="1:6" s="11" customFormat="1" ht="63.75" customHeight="1">
      <c r="A42" s="91" t="s">
        <v>17</v>
      </c>
      <c r="B42" s="49">
        <v>710</v>
      </c>
      <c r="C42" s="102">
        <v>120.8</v>
      </c>
      <c r="D42" s="49">
        <v>905.338</v>
      </c>
      <c r="E42" s="47">
        <f t="shared" si="0"/>
        <v>127.51239436619717</v>
      </c>
      <c r="F42" s="48" t="s">
        <v>102</v>
      </c>
    </row>
    <row r="43" spans="1:6" s="19" customFormat="1" ht="85.5" customHeight="1">
      <c r="A43" s="91" t="s">
        <v>68</v>
      </c>
      <c r="B43" s="49">
        <v>186</v>
      </c>
      <c r="C43" s="102">
        <v>62</v>
      </c>
      <c r="D43" s="49">
        <v>102.547</v>
      </c>
      <c r="E43" s="47">
        <f t="shared" si="0"/>
        <v>55.13279569892473</v>
      </c>
      <c r="F43" s="48">
        <f t="shared" si="1"/>
        <v>165.3983870967742</v>
      </c>
    </row>
    <row r="44" spans="1:6" s="25" customFormat="1" ht="47.25">
      <c r="A44" s="91" t="s">
        <v>5</v>
      </c>
      <c r="B44" s="49">
        <v>2500</v>
      </c>
      <c r="C44" s="102">
        <v>1175</v>
      </c>
      <c r="D44" s="49">
        <v>3710.404</v>
      </c>
      <c r="E44" s="47">
        <f t="shared" si="0"/>
        <v>148.41616</v>
      </c>
      <c r="F44" s="48" t="s">
        <v>109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104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3121.5</v>
      </c>
      <c r="D47" s="59">
        <f>SUM(D40:D46)</f>
        <v>9598.630000000001</v>
      </c>
      <c r="E47" s="83">
        <f t="shared" si="0"/>
        <v>121.02673055100242</v>
      </c>
      <c r="F47" s="84" t="s">
        <v>103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2301732.585</v>
      </c>
      <c r="D48" s="59">
        <f>D38+D47</f>
        <v>2325452.817</v>
      </c>
      <c r="E48" s="83">
        <f t="shared" si="0"/>
        <v>54.02713353595839</v>
      </c>
      <c r="F48" s="84">
        <f t="shared" si="1"/>
        <v>101.03053813264758</v>
      </c>
    </row>
    <row r="49" spans="1:6" s="19" customFormat="1" ht="47.25">
      <c r="A49" s="121" t="s">
        <v>63</v>
      </c>
      <c r="B49" s="119">
        <v>2136</v>
      </c>
      <c r="C49" s="119">
        <v>1100</v>
      </c>
      <c r="D49" s="45">
        <v>2133.39043</v>
      </c>
      <c r="E49" s="47">
        <f t="shared" si="0"/>
        <v>99.87782911985018</v>
      </c>
      <c r="F49" s="120">
        <f t="shared" si="1"/>
        <v>193.94458454545455</v>
      </c>
    </row>
    <row r="50" spans="1:6" ht="15.75">
      <c r="A50" s="100" t="s">
        <v>14</v>
      </c>
      <c r="B50" s="59">
        <f>B48+B49</f>
        <v>4306367.346000001</v>
      </c>
      <c r="C50" s="66">
        <f>C48+C49</f>
        <v>2302832.585</v>
      </c>
      <c r="D50" s="59">
        <f>D48+D49</f>
        <v>2327586.20743</v>
      </c>
      <c r="E50" s="83">
        <f t="shared" si="0"/>
        <v>54.049875925981894</v>
      </c>
      <c r="F50" s="84">
        <f t="shared" si="1"/>
        <v>101.07492062563463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2018-05-07T12:51:59Z</cp:lastPrinted>
  <dcterms:created xsi:type="dcterms:W3CDTF">2004-07-02T06:40:36Z</dcterms:created>
  <dcterms:modified xsi:type="dcterms:W3CDTF">2018-06-25T10:39:31Z</dcterms:modified>
  <cp:category/>
  <cp:version/>
  <cp:contentType/>
  <cp:contentStatus/>
</cp:coreProperties>
</file>