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28695" windowHeight="12030"/>
  </bookViews>
  <sheets>
    <sheet name="Ф.4.1.ЗВЕД" sheetId="5" r:id="rId1"/>
    <sheet name="2дс" sheetId="4" r:id="rId2"/>
    <sheet name="Ф.7.ЗВ" sheetId="1" r:id="rId3"/>
    <sheet name="Ф.4.3.ЗВЕД" sheetId="2" r:id="rId4"/>
  </sheets>
  <externalReferences>
    <externalReference r:id="rId5"/>
  </externalReferences>
  <definedNames>
    <definedName name="_xlnm.Print_Titles" localSheetId="0">Ф.4.1.ЗВЕД!$22:$22</definedName>
    <definedName name="_xlnm.Print_Titles" localSheetId="3">Ф.4.3.ЗВЕД!$21:$21</definedName>
    <definedName name="_xlnm.Print_Titles" localSheetId="2">Ф.7.ЗВ!$25:$25</definedName>
    <definedName name="_xlnm.Print_Area" localSheetId="1">'2дс'!$A$1:$K$121</definedName>
    <definedName name="_xlnm.Print_Area" localSheetId="0">Ф.4.1.ЗВЕД!$A$1:$R$106</definedName>
    <definedName name="_xlnm.Print_Area" localSheetId="2">Ф.7.ЗВ!$A$1:$M$89</definedName>
  </definedNames>
  <calcPr calcId="124519" fullCalcOnLoad="1"/>
</workbook>
</file>

<file path=xl/calcChain.xml><?xml version="1.0" encoding="utf-8"?>
<calcChain xmlns="http://schemas.openxmlformats.org/spreadsheetml/2006/main">
  <c r="A105" i="5"/>
  <c r="H104"/>
  <c r="A104"/>
  <c r="H102"/>
  <c r="A102"/>
  <c r="P88"/>
  <c r="O88"/>
  <c r="N88"/>
  <c r="K88"/>
  <c r="D88"/>
  <c r="P85"/>
  <c r="O85"/>
  <c r="N85"/>
  <c r="M85"/>
  <c r="L85"/>
  <c r="K85"/>
  <c r="D85"/>
  <c r="P84"/>
  <c r="O84"/>
  <c r="N84"/>
  <c r="M84"/>
  <c r="L84"/>
  <c r="K84"/>
  <c r="D84"/>
  <c r="P83"/>
  <c r="O83"/>
  <c r="N83"/>
  <c r="M83"/>
  <c r="L83"/>
  <c r="K83"/>
  <c r="D83"/>
  <c r="P82"/>
  <c r="O82"/>
  <c r="N82"/>
  <c r="M82"/>
  <c r="L82"/>
  <c r="K82"/>
  <c r="D82"/>
  <c r="P81"/>
  <c r="O81"/>
  <c r="N81"/>
  <c r="M81"/>
  <c r="L81"/>
  <c r="K81"/>
  <c r="D81"/>
  <c r="P80"/>
  <c r="O80"/>
  <c r="N80"/>
  <c r="M80"/>
  <c r="L80"/>
  <c r="K80"/>
  <c r="D80"/>
  <c r="P79"/>
  <c r="O79"/>
  <c r="N79"/>
  <c r="M79"/>
  <c r="L79"/>
  <c r="K79"/>
  <c r="D79"/>
  <c r="P78"/>
  <c r="O78"/>
  <c r="N78"/>
  <c r="M78"/>
  <c r="L78"/>
  <c r="K78"/>
  <c r="D78"/>
  <c r="P77"/>
  <c r="O77"/>
  <c r="N77"/>
  <c r="M77"/>
  <c r="L77"/>
  <c r="K77"/>
  <c r="D77"/>
  <c r="P76"/>
  <c r="O76"/>
  <c r="N76"/>
  <c r="M76"/>
  <c r="L76"/>
  <c r="K76"/>
  <c r="D76"/>
  <c r="P75"/>
  <c r="O75"/>
  <c r="N75"/>
  <c r="M75"/>
  <c r="L75"/>
  <c r="K75"/>
  <c r="D75"/>
  <c r="P74"/>
  <c r="O74"/>
  <c r="N74"/>
  <c r="M74"/>
  <c r="L74"/>
  <c r="K74"/>
  <c r="D74"/>
  <c r="P73"/>
  <c r="O73"/>
  <c r="N73"/>
  <c r="M73"/>
  <c r="L73"/>
  <c r="K73"/>
  <c r="D73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K55"/>
  <c r="D55"/>
  <c r="P54"/>
  <c r="O54"/>
  <c r="N54"/>
  <c r="M54"/>
  <c r="L54"/>
  <c r="K54"/>
  <c r="D54"/>
  <c r="P53"/>
  <c r="O53"/>
  <c r="N53"/>
  <c r="M53"/>
  <c r="L53"/>
  <c r="K53"/>
  <c r="D53"/>
  <c r="P52"/>
  <c r="O52"/>
  <c r="N52"/>
  <c r="M52"/>
  <c r="L52"/>
  <c r="K52"/>
  <c r="D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K40"/>
  <c r="D40"/>
  <c r="P39"/>
  <c r="O39"/>
  <c r="N39"/>
  <c r="M39"/>
  <c r="L39"/>
  <c r="K39"/>
  <c r="D39"/>
  <c r="P38"/>
  <c r="O38"/>
  <c r="N38"/>
  <c r="M38"/>
  <c r="L38"/>
  <c r="K38"/>
  <c r="D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29"/>
  <c r="O29"/>
  <c r="N29"/>
  <c r="M29"/>
  <c r="L29"/>
  <c r="K29"/>
  <c r="D29"/>
  <c r="D28"/>
  <c r="J27"/>
  <c r="I27"/>
  <c r="D27"/>
  <c r="J26"/>
  <c r="I26"/>
  <c r="D26"/>
  <c r="J25"/>
  <c r="I25"/>
  <c r="D25"/>
  <c r="J24"/>
  <c r="I24"/>
  <c r="D24"/>
  <c r="R23"/>
  <c r="Q23"/>
  <c r="J23"/>
  <c r="I23"/>
  <c r="H23"/>
  <c r="G23"/>
  <c r="F23"/>
  <c r="E23"/>
  <c r="D23"/>
  <c r="E12"/>
  <c r="G12" s="1"/>
  <c r="Q11"/>
  <c r="M11"/>
  <c r="B11"/>
  <c r="A11"/>
  <c r="Q10"/>
  <c r="M10"/>
  <c r="B10"/>
  <c r="Q9"/>
  <c r="M9"/>
  <c r="A6"/>
  <c r="N4"/>
  <c r="K4"/>
  <c r="A4"/>
  <c r="I4" i="4"/>
  <c r="B5"/>
  <c r="I5"/>
  <c r="I6"/>
  <c r="H24"/>
  <c r="D31"/>
  <c r="H31"/>
  <c r="H32"/>
  <c r="D40"/>
  <c r="H40"/>
  <c r="D44"/>
  <c r="D45" s="1"/>
  <c r="H44"/>
  <c r="H63"/>
  <c r="G70"/>
  <c r="K70"/>
  <c r="D71"/>
  <c r="E71"/>
  <c r="F71"/>
  <c r="G71" s="1"/>
  <c r="H71"/>
  <c r="I71"/>
  <c r="J71"/>
  <c r="G72"/>
  <c r="K72"/>
  <c r="G73"/>
  <c r="K73"/>
  <c r="G74"/>
  <c r="K74"/>
  <c r="G75"/>
  <c r="K75"/>
  <c r="G77"/>
  <c r="K77"/>
  <c r="G78"/>
  <c r="K78"/>
  <c r="G79"/>
  <c r="K79"/>
  <c r="G80"/>
  <c r="K80"/>
  <c r="D81"/>
  <c r="E81"/>
  <c r="E87" s="1"/>
  <c r="D103" s="1"/>
  <c r="F81"/>
  <c r="G81" s="1"/>
  <c r="H81"/>
  <c r="I81"/>
  <c r="J81"/>
  <c r="G82"/>
  <c r="K82"/>
  <c r="G83"/>
  <c r="K83"/>
  <c r="G84"/>
  <c r="K84"/>
  <c r="G86"/>
  <c r="K86"/>
  <c r="D87"/>
  <c r="F87"/>
  <c r="H87"/>
  <c r="I87"/>
  <c r="H103" s="1"/>
  <c r="I103" s="1"/>
  <c r="J87"/>
  <c r="G89"/>
  <c r="K89"/>
  <c r="G90"/>
  <c r="K90"/>
  <c r="G91"/>
  <c r="K91"/>
  <c r="G92"/>
  <c r="K92"/>
  <c r="G93"/>
  <c r="K93"/>
  <c r="G94"/>
  <c r="K94"/>
  <c r="G95"/>
  <c r="K95"/>
  <c r="G96"/>
  <c r="K96"/>
  <c r="G97"/>
  <c r="K97"/>
  <c r="G98"/>
  <c r="K98"/>
  <c r="G99"/>
  <c r="K99"/>
  <c r="G100"/>
  <c r="K100"/>
  <c r="G101"/>
  <c r="K101"/>
  <c r="D102"/>
  <c r="E102"/>
  <c r="F102"/>
  <c r="G102" s="1"/>
  <c r="H102"/>
  <c r="I102" s="1"/>
  <c r="J102"/>
  <c r="K102" s="1"/>
  <c r="F103"/>
  <c r="J103"/>
  <c r="D114"/>
  <c r="H114"/>
  <c r="F116"/>
  <c r="F120"/>
  <c r="A5" i="2"/>
  <c r="I5"/>
  <c r="J5"/>
  <c r="K9"/>
  <c r="M9"/>
  <c r="B10"/>
  <c r="K10"/>
  <c r="M10"/>
  <c r="K11"/>
  <c r="M11"/>
  <c r="E12"/>
  <c r="E24"/>
  <c r="E25"/>
  <c r="E26"/>
  <c r="D27"/>
  <c r="E27"/>
  <c r="F27"/>
  <c r="G27"/>
  <c r="H27"/>
  <c r="I27"/>
  <c r="J27"/>
  <c r="K27"/>
  <c r="L27"/>
  <c r="N27"/>
  <c r="D28"/>
  <c r="E28"/>
  <c r="F28"/>
  <c r="G28"/>
  <c r="H28"/>
  <c r="I28"/>
  <c r="J28"/>
  <c r="K28"/>
  <c r="L28"/>
  <c r="N28"/>
  <c r="D29"/>
  <c r="E29"/>
  <c r="F29"/>
  <c r="G29"/>
  <c r="H29"/>
  <c r="I29"/>
  <c r="J29"/>
  <c r="K29"/>
  <c r="L29"/>
  <c r="N29"/>
  <c r="E30"/>
  <c r="D31"/>
  <c r="E31"/>
  <c r="F31"/>
  <c r="G31"/>
  <c r="H31"/>
  <c r="I31"/>
  <c r="J31"/>
  <c r="K31"/>
  <c r="L31"/>
  <c r="N31"/>
  <c r="D32"/>
  <c r="E32"/>
  <c r="F32"/>
  <c r="G32"/>
  <c r="H32"/>
  <c r="I32"/>
  <c r="J32"/>
  <c r="K32"/>
  <c r="L32"/>
  <c r="N32"/>
  <c r="D33"/>
  <c r="E33"/>
  <c r="F33"/>
  <c r="G33"/>
  <c r="H33"/>
  <c r="I33"/>
  <c r="J33"/>
  <c r="K33"/>
  <c r="L33"/>
  <c r="N33"/>
  <c r="D34"/>
  <c r="E34"/>
  <c r="F34"/>
  <c r="G34"/>
  <c r="H34"/>
  <c r="I34"/>
  <c r="J34"/>
  <c r="K34"/>
  <c r="L34"/>
  <c r="N34"/>
  <c r="D35"/>
  <c r="E35"/>
  <c r="F35"/>
  <c r="G35"/>
  <c r="H35"/>
  <c r="I35"/>
  <c r="J35"/>
  <c r="K35"/>
  <c r="L35"/>
  <c r="N35"/>
  <c r="D36"/>
  <c r="E36"/>
  <c r="F36"/>
  <c r="G36"/>
  <c r="H36"/>
  <c r="I36"/>
  <c r="J36"/>
  <c r="K36"/>
  <c r="L36"/>
  <c r="N36"/>
  <c r="E37"/>
  <c r="D38"/>
  <c r="E38"/>
  <c r="F38"/>
  <c r="G38"/>
  <c r="H38"/>
  <c r="I38"/>
  <c r="J38"/>
  <c r="K38"/>
  <c r="L38"/>
  <c r="N38"/>
  <c r="D39"/>
  <c r="E39"/>
  <c r="F39"/>
  <c r="G39"/>
  <c r="H39"/>
  <c r="I39"/>
  <c r="J39"/>
  <c r="K39"/>
  <c r="L39"/>
  <c r="N39"/>
  <c r="D40"/>
  <c r="E40"/>
  <c r="F40"/>
  <c r="G40"/>
  <c r="H40"/>
  <c r="I40"/>
  <c r="J40"/>
  <c r="K40"/>
  <c r="L40"/>
  <c r="N40"/>
  <c r="D41"/>
  <c r="E41"/>
  <c r="F41"/>
  <c r="G41"/>
  <c r="H41"/>
  <c r="I41"/>
  <c r="J41"/>
  <c r="K41"/>
  <c r="L41"/>
  <c r="N41"/>
  <c r="D42"/>
  <c r="E42"/>
  <c r="F42"/>
  <c r="G42"/>
  <c r="H42"/>
  <c r="I42"/>
  <c r="J42"/>
  <c r="K42"/>
  <c r="L42"/>
  <c r="N42"/>
  <c r="D43"/>
  <c r="E43"/>
  <c r="F43"/>
  <c r="G43"/>
  <c r="H43"/>
  <c r="I43"/>
  <c r="J43"/>
  <c r="K43"/>
  <c r="L43"/>
  <c r="N43"/>
  <c r="E44"/>
  <c r="D45"/>
  <c r="E45"/>
  <c r="F45"/>
  <c r="G45"/>
  <c r="H45"/>
  <c r="I45"/>
  <c r="J45"/>
  <c r="K45"/>
  <c r="L45"/>
  <c r="N45"/>
  <c r="D46"/>
  <c r="E46"/>
  <c r="F46"/>
  <c r="G46"/>
  <c r="H46"/>
  <c r="I46"/>
  <c r="J46"/>
  <c r="K46"/>
  <c r="L46"/>
  <c r="N46"/>
  <c r="D48"/>
  <c r="E48"/>
  <c r="F48"/>
  <c r="G48"/>
  <c r="H48"/>
  <c r="I48"/>
  <c r="J48"/>
  <c r="K48"/>
  <c r="L48"/>
  <c r="N48"/>
  <c r="D49"/>
  <c r="E49"/>
  <c r="F49"/>
  <c r="G49"/>
  <c r="H49"/>
  <c r="I49"/>
  <c r="J49"/>
  <c r="K49"/>
  <c r="L49"/>
  <c r="N49"/>
  <c r="D51"/>
  <c r="E51"/>
  <c r="F51"/>
  <c r="G51"/>
  <c r="H51"/>
  <c r="I51"/>
  <c r="J51"/>
  <c r="K51"/>
  <c r="L51"/>
  <c r="N51"/>
  <c r="D52"/>
  <c r="E52"/>
  <c r="F52"/>
  <c r="G52"/>
  <c r="H52"/>
  <c r="I52"/>
  <c r="J52"/>
  <c r="K52"/>
  <c r="L52"/>
  <c r="N52"/>
  <c r="D53"/>
  <c r="E53"/>
  <c r="F53"/>
  <c r="G53"/>
  <c r="H53"/>
  <c r="I53"/>
  <c r="J53"/>
  <c r="K53"/>
  <c r="L53"/>
  <c r="N53"/>
  <c r="E54"/>
  <c r="D55"/>
  <c r="E55"/>
  <c r="F55"/>
  <c r="G55"/>
  <c r="H55"/>
  <c r="I55"/>
  <c r="J55"/>
  <c r="K55"/>
  <c r="L55"/>
  <c r="N55"/>
  <c r="D56"/>
  <c r="E56"/>
  <c r="F56"/>
  <c r="G56"/>
  <c r="H56"/>
  <c r="I56"/>
  <c r="J56"/>
  <c r="K56"/>
  <c r="L56"/>
  <c r="N56"/>
  <c r="D57"/>
  <c r="E57"/>
  <c r="F57"/>
  <c r="G57"/>
  <c r="H57"/>
  <c r="I57"/>
  <c r="J57"/>
  <c r="K57"/>
  <c r="L57"/>
  <c r="N57"/>
  <c r="D58"/>
  <c r="E58"/>
  <c r="F58"/>
  <c r="G58"/>
  <c r="H58"/>
  <c r="I58"/>
  <c r="J58"/>
  <c r="K58"/>
  <c r="L58"/>
  <c r="N58"/>
  <c r="D61"/>
  <c r="E61"/>
  <c r="F61"/>
  <c r="G61"/>
  <c r="H61"/>
  <c r="I61"/>
  <c r="J61"/>
  <c r="K61"/>
  <c r="L61"/>
  <c r="N61"/>
  <c r="D63"/>
  <c r="E63"/>
  <c r="F63"/>
  <c r="G63"/>
  <c r="H63"/>
  <c r="I63"/>
  <c r="J63"/>
  <c r="K63"/>
  <c r="L63"/>
  <c r="N63"/>
  <c r="D64"/>
  <c r="E64"/>
  <c r="F64"/>
  <c r="G64"/>
  <c r="H64"/>
  <c r="I64"/>
  <c r="J64"/>
  <c r="K64"/>
  <c r="L64"/>
  <c r="N64"/>
  <c r="D66"/>
  <c r="E66"/>
  <c r="F66"/>
  <c r="G66"/>
  <c r="H66"/>
  <c r="I66"/>
  <c r="J66"/>
  <c r="K66"/>
  <c r="L66"/>
  <c r="N66"/>
  <c r="D67"/>
  <c r="E67"/>
  <c r="F67"/>
  <c r="G67"/>
  <c r="H67"/>
  <c r="I67"/>
  <c r="J67"/>
  <c r="K67"/>
  <c r="L67"/>
  <c r="N67"/>
  <c r="D69"/>
  <c r="E69"/>
  <c r="F69"/>
  <c r="G69"/>
  <c r="H69"/>
  <c r="I69"/>
  <c r="J69"/>
  <c r="K69"/>
  <c r="L69"/>
  <c r="N69"/>
  <c r="D70"/>
  <c r="E70"/>
  <c r="F70"/>
  <c r="G70"/>
  <c r="H70"/>
  <c r="I70"/>
  <c r="J70"/>
  <c r="K70"/>
  <c r="L70"/>
  <c r="N70"/>
  <c r="D71"/>
  <c r="E71"/>
  <c r="F71"/>
  <c r="G71"/>
  <c r="H71"/>
  <c r="I71"/>
  <c r="J71"/>
  <c r="K71"/>
  <c r="L71"/>
  <c r="N71"/>
  <c r="D72"/>
  <c r="E72"/>
  <c r="F72"/>
  <c r="G72"/>
  <c r="H72"/>
  <c r="I72"/>
  <c r="J72"/>
  <c r="K72"/>
  <c r="L72"/>
  <c r="N72"/>
  <c r="D73"/>
  <c r="E73"/>
  <c r="F73"/>
  <c r="G73"/>
  <c r="H73"/>
  <c r="I73"/>
  <c r="J73"/>
  <c r="K73"/>
  <c r="L73"/>
  <c r="N73"/>
  <c r="D75"/>
  <c r="E75"/>
  <c r="F75"/>
  <c r="G75"/>
  <c r="H75"/>
  <c r="I75"/>
  <c r="J75"/>
  <c r="K75"/>
  <c r="L75"/>
  <c r="N75"/>
  <c r="D76"/>
  <c r="E76"/>
  <c r="F76"/>
  <c r="G76"/>
  <c r="H76"/>
  <c r="I76"/>
  <c r="J76"/>
  <c r="K76"/>
  <c r="L76"/>
  <c r="N76"/>
  <c r="D77"/>
  <c r="E77"/>
  <c r="F77"/>
  <c r="G77"/>
  <c r="H77"/>
  <c r="I77"/>
  <c r="J77"/>
  <c r="K77"/>
  <c r="L77"/>
  <c r="N77"/>
  <c r="D78"/>
  <c r="E78"/>
  <c r="F78"/>
  <c r="G78"/>
  <c r="H78"/>
  <c r="I78"/>
  <c r="J78"/>
  <c r="K78"/>
  <c r="L78"/>
  <c r="N78"/>
  <c r="D81"/>
  <c r="E81"/>
  <c r="F81"/>
  <c r="G81"/>
  <c r="H81"/>
  <c r="I81"/>
  <c r="J81"/>
  <c r="K81"/>
  <c r="L81"/>
  <c r="N81"/>
  <c r="D82"/>
  <c r="E82"/>
  <c r="F82"/>
  <c r="G82"/>
  <c r="H82"/>
  <c r="I82"/>
  <c r="J82"/>
  <c r="K82"/>
  <c r="L82"/>
  <c r="N82"/>
  <c r="D83"/>
  <c r="E83"/>
  <c r="F83"/>
  <c r="G83"/>
  <c r="H83"/>
  <c r="I83"/>
  <c r="J83"/>
  <c r="K83"/>
  <c r="L83"/>
  <c r="N83"/>
  <c r="D85"/>
  <c r="E85"/>
  <c r="F85"/>
  <c r="G85"/>
  <c r="H85"/>
  <c r="I85"/>
  <c r="J85"/>
  <c r="K85"/>
  <c r="L85"/>
  <c r="N85"/>
  <c r="E86"/>
  <c r="E87"/>
  <c r="E88"/>
  <c r="E89"/>
  <c r="E90"/>
  <c r="E91"/>
  <c r="E92"/>
  <c r="E93"/>
  <c r="E94"/>
  <c r="A98"/>
  <c r="G98"/>
  <c r="A100"/>
  <c r="G100"/>
  <c r="A102"/>
  <c r="A88" i="1"/>
  <c r="J87"/>
  <c r="A87"/>
  <c r="J85"/>
  <c r="A85"/>
  <c r="F15"/>
  <c r="F14"/>
  <c r="E14"/>
  <c r="F13"/>
  <c r="E12"/>
  <c r="F12" s="1"/>
  <c r="M11"/>
  <c r="K11"/>
  <c r="A11"/>
  <c r="M10"/>
  <c r="K10"/>
  <c r="B10"/>
  <c r="M9"/>
  <c r="K9"/>
  <c r="B9"/>
  <c r="I5"/>
  <c r="H5"/>
  <c r="A5"/>
  <c r="A6" i="2"/>
  <c r="D31" i="1"/>
  <c r="E31"/>
  <c r="G31"/>
  <c r="H31"/>
  <c r="J31"/>
  <c r="L31"/>
  <c r="E32"/>
  <c r="G32"/>
  <c r="J32"/>
  <c r="L32"/>
  <c r="D33"/>
  <c r="E33"/>
  <c r="G33"/>
  <c r="H33"/>
  <c r="J33"/>
  <c r="L33"/>
  <c r="D35"/>
  <c r="E35"/>
  <c r="G35"/>
  <c r="H35"/>
  <c r="J35"/>
  <c r="L35"/>
  <c r="D36"/>
  <c r="E36"/>
  <c r="G36"/>
  <c r="H36"/>
  <c r="J36"/>
  <c r="L36"/>
  <c r="D37"/>
  <c r="E37"/>
  <c r="G37"/>
  <c r="H37"/>
  <c r="J37"/>
  <c r="L37"/>
  <c r="D38"/>
  <c r="E38"/>
  <c r="G38"/>
  <c r="H38"/>
  <c r="J38"/>
  <c r="L38"/>
  <c r="D39"/>
  <c r="E39"/>
  <c r="G39"/>
  <c r="H39"/>
  <c r="J39"/>
  <c r="L39"/>
  <c r="D40"/>
  <c r="E40"/>
  <c r="G40"/>
  <c r="H40"/>
  <c r="J40"/>
  <c r="L40"/>
  <c r="D42"/>
  <c r="E42"/>
  <c r="G42"/>
  <c r="H42"/>
  <c r="J42"/>
  <c r="L42"/>
  <c r="D43"/>
  <c r="E43"/>
  <c r="G43"/>
  <c r="H43"/>
  <c r="J43"/>
  <c r="L43"/>
  <c r="D44"/>
  <c r="E44"/>
  <c r="G44"/>
  <c r="H44"/>
  <c r="J44"/>
  <c r="L44"/>
  <c r="D45"/>
  <c r="E45"/>
  <c r="G45"/>
  <c r="H45"/>
  <c r="J45"/>
  <c r="L45"/>
  <c r="D46"/>
  <c r="E46"/>
  <c r="G46"/>
  <c r="H46"/>
  <c r="J46"/>
  <c r="L46"/>
  <c r="D49"/>
  <c r="E49"/>
  <c r="G49"/>
  <c r="H49"/>
  <c r="J49"/>
  <c r="L49"/>
  <c r="D50"/>
  <c r="E50"/>
  <c r="G50"/>
  <c r="H50"/>
  <c r="J50"/>
  <c r="L50"/>
  <c r="D52"/>
  <c r="E52"/>
  <c r="G52"/>
  <c r="H52"/>
  <c r="J52"/>
  <c r="L52"/>
  <c r="D53"/>
  <c r="E53"/>
  <c r="F53"/>
  <c r="G53"/>
  <c r="H53"/>
  <c r="J53"/>
  <c r="L53"/>
  <c r="D55"/>
  <c r="G55"/>
  <c r="H55"/>
  <c r="J55"/>
  <c r="L55"/>
  <c r="D56"/>
  <c r="E56"/>
  <c r="G56"/>
  <c r="H56"/>
  <c r="J56"/>
  <c r="L56"/>
  <c r="D57"/>
  <c r="G57"/>
  <c r="H57"/>
  <c r="J57"/>
  <c r="L57"/>
  <c r="D59"/>
  <c r="E59"/>
  <c r="F59"/>
  <c r="G59"/>
  <c r="H59"/>
  <c r="J59"/>
  <c r="L59"/>
  <c r="D60"/>
  <c r="E60"/>
  <c r="F60"/>
  <c r="G60"/>
  <c r="H60"/>
  <c r="J60"/>
  <c r="L60"/>
  <c r="D61"/>
  <c r="E61"/>
  <c r="F61"/>
  <c r="G61"/>
  <c r="H61"/>
  <c r="J61"/>
  <c r="L61"/>
  <c r="D62"/>
  <c r="E62"/>
  <c r="G62"/>
  <c r="H62"/>
  <c r="J62"/>
  <c r="K62"/>
  <c r="L62"/>
  <c r="D65"/>
  <c r="E65"/>
  <c r="G65"/>
  <c r="H65"/>
  <c r="J65"/>
  <c r="L65"/>
  <c r="E67"/>
  <c r="G67"/>
  <c r="H67"/>
  <c r="J67"/>
  <c r="L67"/>
  <c r="E68"/>
  <c r="G68"/>
  <c r="J68"/>
  <c r="L68"/>
  <c r="E70"/>
  <c r="G70"/>
  <c r="J70"/>
  <c r="L70"/>
  <c r="D71"/>
  <c r="E71"/>
  <c r="G71"/>
  <c r="H71"/>
  <c r="J71"/>
  <c r="L71"/>
  <c r="D73"/>
  <c r="E73"/>
  <c r="G73"/>
  <c r="H73"/>
  <c r="J73"/>
  <c r="L73"/>
  <c r="E74"/>
  <c r="G74"/>
  <c r="J74"/>
  <c r="L74"/>
  <c r="E75"/>
  <c r="G75"/>
  <c r="J75"/>
  <c r="L75"/>
  <c r="D76"/>
  <c r="E76"/>
  <c r="G76"/>
  <c r="H76"/>
  <c r="J76"/>
  <c r="K76"/>
  <c r="L76"/>
  <c r="D77"/>
  <c r="E77"/>
  <c r="G77"/>
  <c r="H77"/>
  <c r="J77"/>
  <c r="L77"/>
  <c r="D79"/>
  <c r="E79"/>
  <c r="G79"/>
  <c r="H79"/>
  <c r="J79"/>
  <c r="L79"/>
  <c r="D80"/>
  <c r="E80"/>
  <c r="G80"/>
  <c r="H80"/>
  <c r="J80"/>
  <c r="L80"/>
  <c r="D81"/>
  <c r="E81"/>
  <c r="G81"/>
  <c r="H81"/>
  <c r="J81"/>
  <c r="L81"/>
  <c r="D82"/>
  <c r="E82"/>
  <c r="G82"/>
  <c r="H82"/>
  <c r="J82"/>
  <c r="L82"/>
  <c r="F26"/>
  <c r="H26"/>
  <c r="J26"/>
  <c r="D21" i="4"/>
  <c r="E41" i="1"/>
  <c r="J41"/>
  <c r="L72"/>
  <c r="J72"/>
  <c r="J66"/>
  <c r="I68"/>
  <c r="E72"/>
  <c r="H72"/>
  <c r="E78"/>
  <c r="G78"/>
  <c r="J78"/>
  <c r="K72"/>
  <c r="E58"/>
  <c r="K51"/>
  <c r="G72"/>
  <c r="I39"/>
  <c r="I32"/>
  <c r="F48"/>
  <c r="G30"/>
  <c r="I53"/>
  <c r="L54"/>
  <c r="H58"/>
  <c r="I40"/>
  <c r="E51"/>
  <c r="I70"/>
  <c r="I82"/>
  <c r="F54"/>
  <c r="F30"/>
  <c r="I44"/>
  <c r="G51"/>
  <c r="I56"/>
  <c r="I71"/>
  <c r="I77"/>
  <c r="I59"/>
  <c r="G54"/>
  <c r="M74"/>
  <c r="M33"/>
  <c r="I72"/>
  <c r="I69"/>
  <c r="M73"/>
  <c r="D29"/>
  <c r="M59"/>
  <c r="M37"/>
  <c r="I41"/>
  <c r="J64"/>
  <c r="D64"/>
  <c r="M55"/>
  <c r="H64"/>
  <c r="M68"/>
  <c r="M44"/>
  <c r="I51"/>
  <c r="M40"/>
  <c r="I78"/>
  <c r="G34"/>
  <c r="M61"/>
  <c r="E63"/>
  <c r="M82"/>
  <c r="M75"/>
  <c r="M77"/>
  <c r="F34"/>
  <c r="M49"/>
  <c r="I66"/>
  <c r="I54"/>
  <c r="F64"/>
  <c r="M69"/>
  <c r="M72"/>
  <c r="I75" l="1"/>
  <c r="L41"/>
  <c r="G41"/>
  <c r="D20" i="4"/>
  <c r="D24" s="1"/>
  <c r="K81" i="1"/>
  <c r="K71"/>
  <c r="K87" i="4"/>
  <c r="K71"/>
  <c r="K74" i="1"/>
  <c r="H70"/>
  <c r="D70"/>
  <c r="H68"/>
  <c r="D68"/>
  <c r="H32"/>
  <c r="D32"/>
  <c r="G87" i="4"/>
  <c r="A12"/>
  <c r="K81"/>
  <c r="K79" i="1"/>
  <c r="H75"/>
  <c r="D75"/>
  <c r="H74"/>
  <c r="D74"/>
  <c r="K67"/>
  <c r="D67"/>
  <c r="F56"/>
  <c r="K103" i="4"/>
  <c r="H45"/>
  <c r="H46" s="1"/>
  <c r="B6"/>
  <c r="E103"/>
  <c r="G103" s="1"/>
  <c r="M58" i="1"/>
  <c r="L63"/>
  <c r="I64"/>
  <c r="F29"/>
  <c r="A11" i="2"/>
  <c r="G79"/>
  <c r="L79"/>
  <c r="N25"/>
  <c r="K79"/>
  <c r="D78" i="1"/>
  <c r="L78"/>
  <c r="I65"/>
  <c r="L66"/>
  <c r="H41"/>
  <c r="D41"/>
  <c r="G66"/>
  <c r="K41"/>
  <c r="F41"/>
  <c r="L26"/>
  <c r="D26"/>
  <c r="G26"/>
  <c r="I26"/>
  <c r="K25" i="2"/>
  <c r="I28" i="1"/>
  <c r="M54"/>
  <c r="I29"/>
  <c r="K63"/>
  <c r="I34"/>
  <c r="K29"/>
  <c r="M46"/>
  <c r="E27"/>
  <c r="J28"/>
  <c r="D28"/>
  <c r="F28"/>
  <c r="D63"/>
  <c r="M62"/>
  <c r="L29"/>
  <c r="L64"/>
  <c r="L34"/>
  <c r="I30"/>
  <c r="M42"/>
  <c r="E29"/>
  <c r="M56"/>
  <c r="G29"/>
  <c r="H28"/>
  <c r="M41"/>
  <c r="G63"/>
  <c r="I48"/>
  <c r="M35"/>
  <c r="H29"/>
  <c r="J29"/>
  <c r="L60" i="2"/>
  <c r="M50" i="1"/>
  <c r="L28"/>
  <c r="J63"/>
  <c r="I58"/>
  <c r="M78"/>
  <c r="M45"/>
  <c r="G28"/>
  <c r="M66"/>
  <c r="H63"/>
  <c r="E64"/>
  <c r="M32"/>
  <c r="M31"/>
  <c r="G59" i="2"/>
  <c r="M70" i="1"/>
  <c r="H60" i="2"/>
  <c r="M65" i="1"/>
  <c r="H34"/>
  <c r="K64"/>
  <c r="J59" i="2"/>
  <c r="M57" i="1"/>
  <c r="N24" i="2"/>
  <c r="M53" i="1"/>
  <c r="J34"/>
  <c r="G30" i="2"/>
  <c r="G58" i="1"/>
  <c r="H48"/>
  <c r="L51"/>
  <c r="F58"/>
  <c r="K59" i="2"/>
  <c r="F24"/>
  <c r="M71" i="1"/>
  <c r="M36"/>
  <c r="M39"/>
  <c r="M60"/>
  <c r="D60" i="2"/>
  <c r="L58" i="1"/>
  <c r="D51"/>
  <c r="J54"/>
  <c r="I46"/>
  <c r="M43"/>
  <c r="M67"/>
  <c r="D59" i="2"/>
  <c r="F30"/>
  <c r="I60"/>
  <c r="E59"/>
  <c r="J30" i="1"/>
  <c r="M76"/>
  <c r="K54"/>
  <c r="H51"/>
  <c r="I50"/>
  <c r="H24" i="2"/>
  <c r="M38" i="1"/>
  <c r="E34"/>
  <c r="G64"/>
  <c r="M60" i="2"/>
  <c r="D34" i="1"/>
  <c r="K34"/>
  <c r="J60" i="2"/>
  <c r="M47" i="1"/>
  <c r="G60" i="2"/>
  <c r="M79" i="1"/>
  <c r="M81"/>
  <c r="I57"/>
  <c r="I52"/>
  <c r="I43"/>
  <c r="I74"/>
  <c r="D30"/>
  <c r="G48"/>
  <c r="I45"/>
  <c r="E30"/>
  <c r="I62"/>
  <c r="M80"/>
  <c r="M54" i="2"/>
  <c r="M80"/>
  <c r="M65"/>
  <c r="J79"/>
  <c r="N60"/>
  <c r="K30"/>
  <c r="D79"/>
  <c r="D48" i="1"/>
  <c r="D54"/>
  <c r="J58"/>
  <c r="H30" i="2"/>
  <c r="E54" i="1"/>
  <c r="I76"/>
  <c r="D69"/>
  <c r="H78"/>
  <c r="D66"/>
  <c r="I33"/>
  <c r="I31"/>
  <c r="I61"/>
  <c r="I42"/>
  <c r="I36"/>
  <c r="L48"/>
  <c r="I37"/>
  <c r="H25" i="2"/>
  <c r="M50"/>
  <c r="M74"/>
  <c r="F79"/>
  <c r="M47"/>
  <c r="F60"/>
  <c r="N30"/>
  <c r="I38" i="1"/>
  <c r="J30" i="2"/>
  <c r="J48" i="1"/>
  <c r="I35"/>
  <c r="I79"/>
  <c r="K66"/>
  <c r="F78"/>
  <c r="H69"/>
  <c r="E69"/>
  <c r="J69"/>
  <c r="J51"/>
  <c r="H30"/>
  <c r="E48"/>
  <c r="K48"/>
  <c r="M26" i="2"/>
  <c r="M44"/>
  <c r="M68"/>
  <c r="F25"/>
  <c r="M37"/>
  <c r="F51" i="1"/>
  <c r="I55"/>
  <c r="K30"/>
  <c r="L30"/>
  <c r="I47"/>
  <c r="I80"/>
  <c r="F72"/>
  <c r="F66"/>
  <c r="I67"/>
  <c r="D72"/>
  <c r="D58"/>
  <c r="E60" i="2"/>
  <c r="M62"/>
  <c r="M84"/>
  <c r="K60"/>
  <c r="I79"/>
  <c r="I49" i="1"/>
  <c r="H54"/>
  <c r="I60"/>
  <c r="K58"/>
  <c r="H66"/>
  <c r="I73"/>
  <c r="I81"/>
  <c r="E66"/>
  <c r="K78"/>
  <c r="F69"/>
  <c r="K69"/>
  <c r="G69"/>
  <c r="L69"/>
  <c r="L30" i="2"/>
  <c r="H26"/>
  <c r="J26"/>
  <c r="D44"/>
  <c r="J44"/>
  <c r="H47"/>
  <c r="D50"/>
  <c r="J50"/>
  <c r="I54"/>
  <c r="E62"/>
  <c r="L62"/>
  <c r="I65"/>
  <c r="E68"/>
  <c r="L68"/>
  <c r="I74"/>
  <c r="E79"/>
  <c r="I80"/>
  <c r="E84"/>
  <c r="L84"/>
  <c r="E22"/>
  <c r="I44"/>
  <c r="E47"/>
  <c r="L47"/>
  <c r="I50"/>
  <c r="H54"/>
  <c r="D62"/>
  <c r="J62"/>
  <c r="H65"/>
  <c r="D68"/>
  <c r="J68"/>
  <c r="H74"/>
  <c r="D80"/>
  <c r="H80"/>
  <c r="D84"/>
  <c r="J84"/>
  <c r="D26"/>
  <c r="I26"/>
  <c r="L26"/>
  <c r="I30"/>
  <c r="D47"/>
  <c r="J47"/>
  <c r="H50"/>
  <c r="D54"/>
  <c r="L54"/>
  <c r="I62"/>
  <c r="E65"/>
  <c r="L65"/>
  <c r="I68"/>
  <c r="E74"/>
  <c r="L74"/>
  <c r="H79"/>
  <c r="L80"/>
  <c r="I84"/>
  <c r="H44"/>
  <c r="L44"/>
  <c r="I47"/>
  <c r="E50"/>
  <c r="L50"/>
  <c r="J54"/>
  <c r="H62"/>
  <c r="D65"/>
  <c r="J65"/>
  <c r="H68"/>
  <c r="D74"/>
  <c r="J74"/>
  <c r="E80"/>
  <c r="J80"/>
  <c r="H84"/>
  <c r="E26" i="1"/>
  <c r="B11" i="2"/>
  <c r="B11" i="1"/>
  <c r="F82"/>
  <c r="F80"/>
  <c r="F77"/>
  <c r="F75"/>
  <c r="F73"/>
  <c r="F70"/>
  <c r="F67"/>
  <c r="F62"/>
  <c r="K57"/>
  <c r="E57"/>
  <c r="K55"/>
  <c r="E55"/>
  <c r="K52"/>
  <c r="K47"/>
  <c r="F47"/>
  <c r="K82"/>
  <c r="K80"/>
  <c r="K77"/>
  <c r="K75"/>
  <c r="K73"/>
  <c r="K70"/>
  <c r="K68"/>
  <c r="K65"/>
  <c r="K61"/>
  <c r="K60"/>
  <c r="K59"/>
  <c r="F57"/>
  <c r="F55"/>
  <c r="F52"/>
  <c r="K50"/>
  <c r="F50"/>
  <c r="K49"/>
  <c r="F49"/>
  <c r="K46"/>
  <c r="F46"/>
  <c r="K45"/>
  <c r="F45"/>
  <c r="K44"/>
  <c r="F44"/>
  <c r="K43"/>
  <c r="F43"/>
  <c r="K42"/>
  <c r="F42"/>
  <c r="K40"/>
  <c r="F40"/>
  <c r="K39"/>
  <c r="F39"/>
  <c r="K38"/>
  <c r="F38"/>
  <c r="K37"/>
  <c r="F37"/>
  <c r="K36"/>
  <c r="F36"/>
  <c r="K35"/>
  <c r="F35"/>
  <c r="K33"/>
  <c r="F33"/>
  <c r="K32"/>
  <c r="F32"/>
  <c r="K31"/>
  <c r="F31"/>
  <c r="L47"/>
  <c r="G47"/>
  <c r="F81"/>
  <c r="F79"/>
  <c r="F76"/>
  <c r="F74"/>
  <c r="F71"/>
  <c r="F68"/>
  <c r="F65"/>
  <c r="K56"/>
  <c r="K53"/>
  <c r="D37" i="2"/>
  <c r="H37"/>
  <c r="I37"/>
  <c r="J37"/>
  <c r="L37"/>
  <c r="H47" i="1"/>
  <c r="D47"/>
  <c r="J47"/>
  <c r="E47"/>
  <c r="K68" i="2"/>
  <c r="K50"/>
  <c r="F68"/>
  <c r="F50"/>
  <c r="F26"/>
  <c r="M35"/>
  <c r="M31"/>
  <c r="M85"/>
  <c r="M81"/>
  <c r="M77"/>
  <c r="M73"/>
  <c r="M70"/>
  <c r="M67"/>
  <c r="M63"/>
  <c r="M57"/>
  <c r="M55"/>
  <c r="M51"/>
  <c r="M48"/>
  <c r="M43"/>
  <c r="M38"/>
  <c r="N37"/>
  <c r="N54"/>
  <c r="N74"/>
  <c r="G37"/>
  <c r="G54"/>
  <c r="G74"/>
  <c r="K74"/>
  <c r="K54"/>
  <c r="K37"/>
  <c r="F74"/>
  <c r="F54"/>
  <c r="F37"/>
  <c r="M33"/>
  <c r="M28"/>
  <c r="M82"/>
  <c r="M71"/>
  <c r="M58"/>
  <c r="M52"/>
  <c r="M45"/>
  <c r="M41"/>
  <c r="N26"/>
  <c r="N50"/>
  <c r="N68"/>
  <c r="N84"/>
  <c r="G26"/>
  <c r="G50"/>
  <c r="G68"/>
  <c r="K80"/>
  <c r="K62"/>
  <c r="K44"/>
  <c r="F80"/>
  <c r="F62"/>
  <c r="F44"/>
  <c r="M36"/>
  <c r="M32"/>
  <c r="M83"/>
  <c r="M78"/>
  <c r="M75"/>
  <c r="M72"/>
  <c r="M69"/>
  <c r="M64"/>
  <c r="M61"/>
  <c r="M56"/>
  <c r="M53"/>
  <c r="M49"/>
  <c r="M39"/>
  <c r="N47"/>
  <c r="N65"/>
  <c r="N80"/>
  <c r="G25"/>
  <c r="G47"/>
  <c r="G65"/>
  <c r="G84"/>
  <c r="K84"/>
  <c r="K65"/>
  <c r="K47"/>
  <c r="K26"/>
  <c r="F84"/>
  <c r="F65"/>
  <c r="F47"/>
  <c r="M34"/>
  <c r="M29"/>
  <c r="M27"/>
  <c r="M76"/>
  <c r="M66"/>
  <c r="M46"/>
  <c r="M42"/>
  <c r="M40"/>
  <c r="N44"/>
  <c r="N62"/>
  <c r="N79"/>
  <c r="G44"/>
  <c r="G62"/>
  <c r="G80"/>
  <c r="D32" i="4" l="1"/>
  <c r="D46"/>
  <c r="I63" i="1"/>
  <c r="N59" i="2"/>
  <c r="M30"/>
  <c r="M51" i="1"/>
  <c r="D30" i="2"/>
  <c r="I59"/>
  <c r="L59"/>
  <c r="M34" i="1"/>
  <c r="E28"/>
  <c r="M52"/>
  <c r="M48"/>
  <c r="F63"/>
  <c r="H27"/>
  <c r="D25" i="2"/>
  <c r="I25"/>
  <c r="J25"/>
  <c r="F59"/>
  <c r="K24"/>
  <c r="G24"/>
  <c r="L25"/>
  <c r="H59"/>
  <c r="A6" i="1"/>
  <c r="H22" i="2" l="1"/>
  <c r="G22"/>
  <c r="M79"/>
  <c r="N22"/>
  <c r="K22"/>
  <c r="M59"/>
  <c r="M25"/>
  <c r="J24"/>
  <c r="F27" i="1"/>
  <c r="L27"/>
  <c r="M30"/>
  <c r="I24" i="2"/>
  <c r="K28" i="1"/>
  <c r="G27"/>
  <c r="I27"/>
  <c r="J27"/>
  <c r="M64"/>
  <c r="L24" i="2"/>
  <c r="D24"/>
  <c r="K27" i="1"/>
  <c r="D27"/>
  <c r="F22" i="2"/>
  <c r="M22" l="1"/>
  <c r="D22"/>
  <c r="M24"/>
  <c r="L22"/>
  <c r="I22"/>
  <c r="J22"/>
  <c r="M29" i="1"/>
  <c r="M63"/>
  <c r="M28" l="1"/>
  <c r="M27" l="1"/>
</calcChain>
</file>

<file path=xl/sharedStrings.xml><?xml version="1.0" encoding="utf-8"?>
<sst xmlns="http://schemas.openxmlformats.org/spreadsheetml/2006/main" count="1150" uniqueCount="267">
  <si>
    <t>Додаток 7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</si>
  <si>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</si>
  <si>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</si>
  <si>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</si>
  <si>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</si>
  <si>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</si>
  <si>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</si>
  <si>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</si>
  <si>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</si>
  <si>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>Періодичність: місячна,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квартальна, </t>
    </r>
    <r>
      <rPr>
        <u/>
        <sz val="8"/>
        <color indexed="8"/>
        <rFont val="Times New Roman"/>
        <family val="1"/>
        <charset val="204"/>
      </rPr>
      <t>річна</t>
    </r>
    <r>
      <rPr>
        <sz val="8"/>
        <color indexed="8"/>
        <rFont val="Times New Roman"/>
        <family val="1"/>
        <charset val="204"/>
      </rPr>
      <t>.</t>
    </r>
  </si>
  <si>
    <t>Одиниця виміру: грн, коп.</t>
  </si>
  <si>
    <r>
      <t xml:space="preserve">Форма складена:    </t>
    </r>
    <r>
      <rPr>
        <b/>
        <u/>
        <sz val="8"/>
        <color indexed="8"/>
        <rFont val="Times New Roman"/>
        <family val="1"/>
        <charset val="204"/>
      </rPr>
      <t>за загальним, спеціальним фондом</t>
    </r>
    <r>
      <rPr>
        <sz val="8"/>
        <color indexed="8"/>
        <rFont val="Times New Roman"/>
        <family val="1"/>
        <charset val="204"/>
      </rPr>
      <t xml:space="preserve"> (необхідне підкреслити).</t>
    </r>
  </si>
  <si>
    <t>Показники</t>
  </si>
  <si>
    <t>КЕКВ</t>
  </si>
  <si>
    <t>Код рядка</t>
  </si>
  <si>
    <t>Дебіторська заборгованість</t>
  </si>
  <si>
    <t>Кредиторська заборгованість</t>
  </si>
  <si>
    <t>Зареєстровані бюджетні фінансові
зобов’язання на кінець
звітного періоду (року)</t>
  </si>
  <si>
    <t>на початок звітного року, усього</t>
  </si>
  <si>
    <t>на кінець звітного періоду (року)</t>
  </si>
  <si>
    <t>списана за період з початку звітного року</t>
  </si>
  <si>
    <t xml:space="preserve">на початок
звітного року, усього
</t>
  </si>
  <si>
    <t>усього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</si>
  <si>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</si>
  <si>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</si>
  <si>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</si>
  <si>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</si>
  <si>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</si>
  <si>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t>Х</t>
  </si>
  <si>
    <t>010</t>
  </si>
  <si>
    <r>
      <t xml:space="preserve">Видатки - </t>
    </r>
    <r>
      <rPr>
        <sz val="10"/>
        <color indexed="8"/>
        <rFont val="Times New Roman"/>
        <family val="1"/>
        <charset val="204"/>
      </rPr>
      <t>усього на утримання установи</t>
    </r>
  </si>
  <si>
    <t>020</t>
  </si>
  <si>
    <r>
      <rPr>
        <sz val="8"/>
        <color indexed="8"/>
        <rFont val="Times New Roman"/>
        <family val="1"/>
        <charset val="204"/>
      </rPr>
      <t>у тому числ</t>
    </r>
    <r>
      <rPr>
        <b/>
        <sz val="8"/>
        <color indexed="8"/>
        <rFont val="Times New Roman"/>
        <family val="1"/>
        <charset val="204"/>
      </rPr>
      <t>і: 
Поточні  видатки</t>
    </r>
  </si>
  <si>
    <t>030</t>
  </si>
  <si>
    <t>Оплата праці і нарахування на заробітну плату</t>
  </si>
  <si>
    <t>040</t>
  </si>
  <si>
    <t xml:space="preserve">Оплата праці </t>
  </si>
  <si>
    <t>050</t>
  </si>
  <si>
    <t xml:space="preserve">  Заробітна плата</t>
  </si>
  <si>
    <t>060</t>
  </si>
  <si>
    <t xml:space="preserve">  Грошове  забезпечення військовослужбовців</t>
  </si>
  <si>
    <t>070</t>
  </si>
  <si>
    <t xml:space="preserve">Нарахування на  оплату праці </t>
  </si>
  <si>
    <t>080</t>
  </si>
  <si>
    <t>Використання товарів і послуг</t>
  </si>
  <si>
    <t>090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</si>
  <si>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</si>
  <si>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</si>
  <si>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</si>
  <si>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</si>
  <si>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</si>
  <si>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</si>
  <si>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</si>
  <si>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</si>
  <si>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</si>
  <si>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</si>
  <si>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</si>
  <si>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</si>
  <si>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</si>
  <si>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</si>
  <si>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</si>
  <si>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</si>
  <si>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</si>
  <si>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</si>
  <si>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</si>
  <si>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</si>
  <si>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</si>
  <si>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</si>
  <si>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</si>
  <si>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</si>
  <si>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</si>
  <si>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</si>
  <si>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</si>
  <si>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</si>
  <si>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 видатки</t>
  </si>
  <si>
    <r>
      <t>Придбання основного капіталу</t>
    </r>
    <r>
      <rPr>
        <vertAlign val="superscript"/>
        <sz val="8"/>
        <color indexed="8"/>
        <rFont val="Times New Roman"/>
        <family val="1"/>
        <charset val="204"/>
      </rPr>
      <t>1</t>
    </r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</si>
  <si>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</si>
  <si>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</si>
  <si>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</si>
  <si>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 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</si>
  <si>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</si>
  <si>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</si>
  <si>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</si>
  <si>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</si>
  <si>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</si>
  <si>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</si>
  <si>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</si>
  <si>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</si>
  <si>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</si>
  <si>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</si>
  <si>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r>
      <t>Капітальні трансферти підпри</t>
    </r>
    <r>
      <rPr>
        <i/>
        <sz val="8"/>
        <color indexed="8"/>
        <rFont val="Times New Roman"/>
        <family val="1"/>
        <charset val="204"/>
      </rPr>
      <t>ємствам (установам, організаціям)</t>
    </r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</si>
  <si>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</si>
  <si>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</si>
  <si>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</si>
  <si>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r>
      <rPr>
        <vertAlign val="superscript"/>
        <sz val="9"/>
        <color indexed="8"/>
        <rFont val="Times New Roman"/>
        <family val="1"/>
        <charset val="204"/>
      </rPr>
      <t>1</t>
    </r>
    <r>
      <rPr>
        <sz val="7"/>
        <color indexed="8"/>
        <rFont val="Times New Roman"/>
        <family val="1"/>
        <charset val="204"/>
      </rPr>
      <t xml:space="preserve"> У місячній бюджетній звітності рядки з 390 по 570 не заповнюються.</t>
    </r>
  </si>
  <si>
    <t>(підпис)</t>
  </si>
  <si>
    <t>(ініціали, прізвище)</t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</si>
  <si>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</si>
  <si>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X</t>
  </si>
  <si>
    <t>Інші видатки</t>
  </si>
  <si>
    <t>Надання зовнішніх кредитів</t>
  </si>
  <si>
    <t>Зовнішнє кредитування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</si>
  <si>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</si>
  <si>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</si>
  <si>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</si>
  <si>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</si>
  <si>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</si>
  <si>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підприємствам (установам, організаціям)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</si>
  <si>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</si>
  <si>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t xml:space="preserve"> Капітальне  будівництво (придбання) інших об’єктів </t>
  </si>
  <si>
    <t>Капітальне будівництво (придбання) житла</t>
  </si>
  <si>
    <t>Придбання основного капіталу</t>
  </si>
  <si>
    <t>Капітальні видатки</t>
  </si>
  <si>
    <t xml:space="preserve">Обслуговування боргових зобов’язань </t>
  </si>
  <si>
    <t xml:space="preserve">Оплата комунальних послуг та енергоносіїв  </t>
  </si>
  <si>
    <t>Нарахування на оплату праці</t>
  </si>
  <si>
    <t>Поточні видатки</t>
  </si>
  <si>
    <t>у тому числі: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</si>
  <si>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</si>
  <si>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 на рахунках в установах банків</t>
  </si>
  <si>
    <t>у тому числі перера-ховані з рахунків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</si>
  <si>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</si>
  <si>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</si>
  <si>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</si>
  <si>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Надійшло коштів за звітний період (рік)</t>
  </si>
  <si>
    <t>Перера-ховано залишок</t>
  </si>
  <si>
    <t>Залишок на початок звітного року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</si>
  <si>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</si>
  <si>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Затверджено
на звітний рік</t>
  </si>
  <si>
    <t>КЕКВ та/або ККК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</si>
  <si>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</si>
  <si>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Департамент фінансів ММР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</si>
  <si>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</si>
  <si>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(ініціали та прізвище)</t>
  </si>
  <si>
    <t>обов’язків бухгалтерської служби)</t>
  </si>
  <si>
    <t xml:space="preserve">на якого покладено виконання </t>
  </si>
  <si>
    <t xml:space="preserve">Головний бухгалтер (спеціаліст, </t>
  </si>
  <si>
    <t>Керівник (посадова особа)</t>
  </si>
  <si>
    <t>Усього</t>
  </si>
  <si>
    <t>Інші витрати</t>
  </si>
  <si>
    <t>Амортизація</t>
  </si>
  <si>
    <t>Матеріальні витрати</t>
  </si>
  <si>
    <t>Відрахування на соціальні заходи</t>
  </si>
  <si>
    <t>Витрати на оплату праці</t>
  </si>
  <si>
    <t xml:space="preserve">За аналогічний період попереднього року </t>
  </si>
  <si>
    <t>За звітний період</t>
  </si>
  <si>
    <t>Стаття</t>
  </si>
  <si>
    <t>IV. ЕЛЕМЕНТИ ВИТРАТ ЗА ОБМІННИМИ ОПЕРАЦІЯМИ</t>
  </si>
  <si>
    <t>Профіцит/дефіцит за звітний період</t>
  </si>
  <si>
    <t>Усього витрат</t>
  </si>
  <si>
    <t xml:space="preserve">   органам державного управління інших рівнів</t>
  </si>
  <si>
    <t>Капітальні трансферти, з них:</t>
  </si>
  <si>
    <t>Нерозподілені видатки</t>
  </si>
  <si>
    <t xml:space="preserve">    органам державного управління інших рівнів</t>
  </si>
  <si>
    <t>Поточні трансферти, з них:</t>
  </si>
  <si>
    <t>ВИТРАТИ</t>
  </si>
  <si>
    <t xml:space="preserve">Усього доходів </t>
  </si>
  <si>
    <t>Інші надходження</t>
  </si>
  <si>
    <t>Надходження Фонду соціального страхування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</si>
  <si>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</si>
  <si>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Пенсійного фонду України</t>
  </si>
  <si>
    <t>Надходження державних цільових фондів</t>
  </si>
  <si>
    <t>Цільові фонди</t>
  </si>
  <si>
    <t xml:space="preserve">  від органів державного управління</t>
  </si>
  <si>
    <t>Офіційні трансферти, з них:</t>
  </si>
  <si>
    <t xml:space="preserve">Доходи від операцій з капіталом </t>
  </si>
  <si>
    <t>Власні надходження бюджетних установ</t>
  </si>
  <si>
    <t>Інші неподаткові надходження</t>
  </si>
  <si>
    <t>Адміністративні збори та платежі, доходи від некомерційної господарської діяльності</t>
  </si>
  <si>
    <t>Доходи від власності та підприємницької діяльності</t>
  </si>
  <si>
    <t>Неподаткові надходження</t>
  </si>
  <si>
    <t>Податкові надходження</t>
  </si>
  <si>
    <t>ДОХОДИ</t>
  </si>
  <si>
    <t>різниця (графа 9 мінус графа 8)</t>
  </si>
  <si>
    <t>фактична сума виконання за звітний період</t>
  </si>
  <si>
    <t>план на звітний період з урахуванням змін</t>
  </si>
  <si>
    <t>план на рік</t>
  </si>
  <si>
    <t>різниця (графа 5 мінус графа 4)</t>
  </si>
  <si>
    <t>Спеціальний фонд</t>
  </si>
  <si>
    <t>Загальний фонд</t>
  </si>
  <si>
    <t>ІІІ. ВИКОНАННЯ БЮДЖЕТУ (КОШТОРИСУ)</t>
  </si>
  <si>
    <t>УСЬОГО:</t>
  </si>
  <si>
    <t>Соціальний захист та соціальне забезпечення</t>
  </si>
  <si>
    <t>Освіта</t>
  </si>
  <si>
    <t>Духовний та фізичний розвиток</t>
  </si>
  <si>
    <t>Охорона здоров’я</t>
  </si>
  <si>
    <t>Житлово-комунальне господарство</t>
  </si>
  <si>
    <t>Охорона навколишнього природного середовища</t>
  </si>
  <si>
    <t>Економічна діяльність</t>
  </si>
  <si>
    <t>Громадський порядок, безпека та судова влада</t>
  </si>
  <si>
    <t>Оборона</t>
  </si>
  <si>
    <t>Загальнодержавні функції</t>
  </si>
  <si>
    <t>За аналогічний період попереднього року</t>
  </si>
  <si>
    <t>Найменування показника</t>
  </si>
  <si>
    <t>ІІ. ВИДАТКИ БЮДЖЕТУ (КОШТОРИСУ) ЗА ФУНКЦІОНАЛЬНОЮ КЛАСИФІКАЦІЄЮ ВИДАТКІВ ТА КРЕДИТУВАННЯ БЮДЖЕТУ</t>
  </si>
  <si>
    <t>Усього витрати за необмінними операціями</t>
  </si>
  <si>
    <t>Інші витрати за необмінними операціями</t>
  </si>
  <si>
    <t>Трансферти</t>
  </si>
  <si>
    <t>Витрати за необмінними операціями</t>
  </si>
  <si>
    <t>Усього витрат за обмінними операціями</t>
  </si>
  <si>
    <t>Інші витрати за обмінними операціями</t>
  </si>
  <si>
    <t>Фінансові витрати</t>
  </si>
  <si>
    <t>Витрати з продажу активів</t>
  </si>
  <si>
    <t>Витрати на виготовлення продукції (надання послуг, виконання робіт)</t>
  </si>
  <si>
    <t>Витрати на виконання бюджетних програм</t>
  </si>
  <si>
    <t xml:space="preserve">Витрати за обмінними операціями </t>
  </si>
  <si>
    <t>Усього доходів</t>
  </si>
  <si>
    <t>Усього доходів від необмінних операцій</t>
  </si>
  <si>
    <t>Інші доходи від необмінних операцій</t>
  </si>
  <si>
    <t>Надходження до державних цільових фондів</t>
  </si>
  <si>
    <t>Доходи від необмінних операцій</t>
  </si>
  <si>
    <t xml:space="preserve">Усього доходів від обмінних операцій </t>
  </si>
  <si>
    <t>Інші доходи від обмінних операцій</t>
  </si>
  <si>
    <t>Фінансові доходи</t>
  </si>
  <si>
    <t>Доходи від продажу активів</t>
  </si>
  <si>
    <t>Доходи від надання послуг (виконання робіт)</t>
  </si>
  <si>
    <t>Бюджетні асигнування</t>
  </si>
  <si>
    <t>Доходи від обмінних операцій</t>
  </si>
  <si>
    <t>Форма № 2-дс</t>
  </si>
  <si>
    <t>І. ФІНАНСОВИЙ РЕЗУЛЬТАТ ДІЯЛЬНОСТІ</t>
  </si>
  <si>
    <t>ЗВІТ ПРО ФІНАНСОВІ РЕЗУЛЬТАТИ</t>
  </si>
  <si>
    <r>
      <t xml:space="preserve">Періодичність: </t>
    </r>
    <r>
      <rPr>
        <u/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річна</t>
    </r>
  </si>
  <si>
    <t>Одиниця виміру: грн.</t>
  </si>
  <si>
    <t>84.11</t>
  </si>
  <si>
    <t>за КВЕД</t>
  </si>
  <si>
    <t>Державне управління загального характеру</t>
  </si>
  <si>
    <t>Вид економічної діяльності</t>
  </si>
  <si>
    <t>01009</t>
  </si>
  <si>
    <t>за КОДУ</t>
  </si>
  <si>
    <t>Міські, районні у містах ради та їх виконавчі органи</t>
  </si>
  <si>
    <t>Орган державного управління</t>
  </si>
  <si>
    <t>за КОПФГ</t>
  </si>
  <si>
    <t>Організаційно-правова форма господарювання</t>
  </si>
  <si>
    <t>за КОАТУУ</t>
  </si>
  <si>
    <t>за ЄДРПОУ</t>
  </si>
  <si>
    <t>Департамент фінансів ММР/ бюджет м. Миколаєва</t>
  </si>
  <si>
    <t>Установа/бюджет</t>
  </si>
  <si>
    <t>01</t>
  </si>
  <si>
    <t>Дата (рік, місяць, число)</t>
  </si>
  <si>
    <t>КОДИ</t>
  </si>
  <si>
    <t>Додаток 2
до Національного положення (стандарту) бухгалтерського обліку в державному секторі 101 «Подання фінансової звітності»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</si>
  <si>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</si>
  <si>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 xml:space="preserve">Департамент фінансів ММР 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</si>
  <si>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</si>
  <si>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Затверджено на звітний рік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</si>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</sst>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;\-#,##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  <font>
      <i/>
      <sz val="10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9" fillId="0" borderId="0"/>
    <xf numFmtId="0" fontId="1" fillId="2" borderId="1" applyNumberFormat="0" applyFont="0" applyAlignment="0" applyProtection="0"/>
  </cellStyleXfs>
  <cellXfs count="2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/>
    <xf numFmtId="0" fontId="8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5" fillId="0" borderId="0" xfId="0" applyFont="1" applyBorder="1"/>
    <xf numFmtId="0" fontId="6" fillId="0" borderId="0" xfId="0" applyFont="1" applyAlignment="1">
      <alignment horizontal="left" wrapText="1"/>
    </xf>
    <xf numFmtId="1" fontId="6" fillId="3" borderId="2" xfId="0" applyNumberFormat="1" applyFont="1" applyFill="1" applyBorder="1" applyAlignment="1" applyProtection="1">
      <alignment horizontal="center" wrapText="1"/>
    </xf>
    <xf numFmtId="0" fontId="9" fillId="0" borderId="2" xfId="0" applyFont="1" applyBorder="1" applyAlignment="1">
      <alignment horizontal="left" vertical="top" wrapText="1"/>
    </xf>
    <xf numFmtId="49" fontId="6" fillId="4" borderId="4" xfId="0" applyNumberFormat="1" applyFont="1" applyFill="1" applyBorder="1" applyAlignment="1" applyProtection="1">
      <alignment wrapText="1"/>
      <protection locked="0"/>
    </xf>
    <xf numFmtId="0" fontId="9" fillId="0" borderId="4" xfId="0" applyFont="1" applyBorder="1" applyAlignment="1">
      <alignment horizontal="left" wrapText="1"/>
    </xf>
    <xf numFmtId="1" fontId="6" fillId="3" borderId="4" xfId="0" applyNumberFormat="1" applyFont="1" applyFill="1" applyBorder="1" applyAlignment="1" applyProtection="1">
      <alignment horizontal="center" wrapText="1"/>
    </xf>
    <xf numFmtId="49" fontId="6" fillId="4" borderId="2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wrapText="1"/>
    </xf>
    <xf numFmtId="164" fontId="5" fillId="0" borderId="5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 applyProtection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15" fillId="0" borderId="0" xfId="0" applyFont="1"/>
    <xf numFmtId="0" fontId="12" fillId="0" borderId="5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8" fillId="0" borderId="6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 applyProtection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0" fontId="5" fillId="0" borderId="3" xfId="0" applyFont="1" applyBorder="1"/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 applyProtection="1">
      <alignment horizontal="right" vertical="center" wrapText="1"/>
    </xf>
    <xf numFmtId="0" fontId="15" fillId="0" borderId="7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0" fontId="20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24" fillId="0" borderId="4" xfId="0" applyFont="1" applyBorder="1" applyAlignment="1" applyProtection="1">
      <alignment horizontal="center" wrapText="1"/>
      <protection locked="0"/>
    </xf>
    <xf numFmtId="49" fontId="6" fillId="3" borderId="2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vertical="top" wrapText="1"/>
    </xf>
    <xf numFmtId="0" fontId="24" fillId="0" borderId="2" xfId="0" applyFont="1" applyBorder="1" applyAlignment="1" applyProtection="1">
      <alignment horizontal="center" wrapText="1"/>
      <protection locked="0"/>
    </xf>
    <xf numFmtId="49" fontId="6" fillId="3" borderId="2" xfId="0" applyNumberFormat="1" applyFont="1" applyFill="1" applyBorder="1" applyAlignment="1" applyProtection="1">
      <alignment horizontal="right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6" fillId="3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25" fillId="0" borderId="0" xfId="0" applyFont="1"/>
    <xf numFmtId="0" fontId="26" fillId="0" borderId="0" xfId="0" applyFont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25" fillId="0" borderId="2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8" fillId="0" borderId="0" xfId="0" applyFont="1" applyBorder="1" applyAlignment="1">
      <alignment vertical="top"/>
    </xf>
    <xf numFmtId="0" fontId="25" fillId="0" borderId="0" xfId="0" applyFont="1" applyBorder="1"/>
    <xf numFmtId="165" fontId="28" fillId="0" borderId="3" xfId="0" applyNumberFormat="1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65" fontId="28" fillId="0" borderId="3" xfId="0" applyNumberFormat="1" applyFont="1" applyBorder="1" applyAlignment="1">
      <alignment horizontal="right" vertical="center" wrapText="1"/>
    </xf>
    <xf numFmtId="165" fontId="25" fillId="0" borderId="3" xfId="0" applyNumberFormat="1" applyFont="1" applyBorder="1"/>
    <xf numFmtId="165" fontId="25" fillId="0" borderId="3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165" fontId="28" fillId="0" borderId="3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right"/>
    </xf>
    <xf numFmtId="165" fontId="28" fillId="0" borderId="3" xfId="0" applyNumberFormat="1" applyFont="1" applyBorder="1" applyAlignment="1">
      <alignment horizontal="right"/>
    </xf>
    <xf numFmtId="0" fontId="25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9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165" fontId="25" fillId="0" borderId="7" xfId="0" applyNumberFormat="1" applyFont="1" applyBorder="1" applyAlignment="1">
      <alignment vertical="center" wrapText="1"/>
    </xf>
    <xf numFmtId="165" fontId="25" fillId="0" borderId="9" xfId="0" applyNumberFormat="1" applyFont="1" applyBorder="1" applyAlignment="1">
      <alignment vertical="center" wrapText="1"/>
    </xf>
    <xf numFmtId="0" fontId="25" fillId="0" borderId="15" xfId="0" applyFont="1" applyBorder="1"/>
    <xf numFmtId="0" fontId="25" fillId="0" borderId="16" xfId="0" applyFont="1" applyBorder="1"/>
    <xf numFmtId="0" fontId="25" fillId="0" borderId="16" xfId="0" applyFont="1" applyBorder="1" applyAlignment="1">
      <alignment horizontal="right"/>
    </xf>
    <xf numFmtId="0" fontId="25" fillId="0" borderId="17" xfId="0" applyFont="1" applyBorder="1"/>
    <xf numFmtId="0" fontId="25" fillId="0" borderId="10" xfId="0" applyFont="1" applyBorder="1" applyAlignment="1">
      <alignment horizontal="center" vertical="center" wrapText="1"/>
    </xf>
    <xf numFmtId="0" fontId="25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8" fillId="0" borderId="10" xfId="0" applyFont="1" applyBorder="1" applyAlignment="1">
      <alignment horizontal="center" vertical="center" wrapText="1"/>
    </xf>
    <xf numFmtId="165" fontId="25" fillId="0" borderId="21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/>
    <xf numFmtId="0" fontId="29" fillId="0" borderId="0" xfId="0" applyFont="1" applyBorder="1" applyAlignment="1">
      <alignment horizontal="center" wrapText="1"/>
    </xf>
    <xf numFmtId="0" fontId="29" fillId="0" borderId="3" xfId="0" applyNumberFormat="1" applyFont="1" applyBorder="1" applyAlignment="1">
      <alignment horizontal="center" wrapText="1"/>
    </xf>
    <xf numFmtId="49" fontId="29" fillId="0" borderId="3" xfId="0" applyNumberFormat="1" applyFont="1" applyBorder="1" applyAlignment="1">
      <alignment horizontal="center" wrapText="1"/>
    </xf>
    <xf numFmtId="0" fontId="26" fillId="0" borderId="22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9" fillId="0" borderId="4" xfId="0" applyFont="1" applyBorder="1" applyAlignment="1"/>
    <xf numFmtId="0" fontId="29" fillId="0" borderId="0" xfId="0" applyFont="1" applyAlignment="1"/>
    <xf numFmtId="0" fontId="29" fillId="0" borderId="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wrapText="1"/>
    </xf>
    <xf numFmtId="2" fontId="33" fillId="0" borderId="4" xfId="0" applyNumberFormat="1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3" xfId="0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49" fontId="29" fillId="0" borderId="3" xfId="0" applyNumberFormat="1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29" fillId="0" borderId="3" xfId="0" applyFont="1" applyBorder="1" applyAlignment="1">
      <alignment horizontal="center" wrapText="1"/>
    </xf>
    <xf numFmtId="0" fontId="26" fillId="0" borderId="0" xfId="0" applyFont="1" applyAlignment="1">
      <alignment horizontal="left" vertical="top" wrapText="1"/>
    </xf>
    <xf numFmtId="0" fontId="4" fillId="0" borderId="0" xfId="0" applyFont="1" applyBorder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1" fontId="6" fillId="3" borderId="4" xfId="0" applyNumberFormat="1" applyFont="1" applyFill="1" applyBorder="1" applyAlignment="1" applyProtection="1">
      <alignment horizontal="center" vertical="top" wrapText="1"/>
    </xf>
    <xf numFmtId="0" fontId="34" fillId="0" borderId="0" xfId="0" applyFont="1"/>
    <xf numFmtId="0" fontId="6" fillId="0" borderId="4" xfId="0" applyFont="1" applyBorder="1" applyAlignment="1">
      <alignment horizontal="left" wrapText="1"/>
    </xf>
    <xf numFmtId="0" fontId="24" fillId="0" borderId="2" xfId="0" applyFont="1" applyBorder="1" applyAlignment="1" applyProtection="1">
      <alignment horizontal="left" wrapText="1"/>
      <protection locked="0"/>
    </xf>
    <xf numFmtId="1" fontId="6" fillId="3" borderId="4" xfId="0" applyNumberFormat="1" applyFont="1" applyFill="1" applyBorder="1" applyAlignment="1" applyProtection="1">
      <alignment horizontal="center" wrapText="1"/>
    </xf>
    <xf numFmtId="0" fontId="9" fillId="0" borderId="2" xfId="0" applyFont="1" applyBorder="1" applyAlignment="1">
      <alignment horizontal="left" wrapText="1"/>
    </xf>
    <xf numFmtId="0" fontId="24" fillId="0" borderId="4" xfId="0" applyFont="1" applyBorder="1" applyAlignment="1" applyProtection="1">
      <alignment horizontal="left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35" fillId="0" borderId="0" xfId="0" applyFont="1"/>
    <xf numFmtId="164" fontId="5" fillId="0" borderId="5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64" fontId="6" fillId="0" borderId="7" xfId="0" applyNumberFormat="1" applyFont="1" applyBorder="1" applyAlignment="1" applyProtection="1">
      <alignment horizontal="right" vertical="center" wrapText="1"/>
    </xf>
    <xf numFmtId="164" fontId="5" fillId="0" borderId="7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right" vertical="center" wrapText="1"/>
    </xf>
    <xf numFmtId="2" fontId="5" fillId="0" borderId="3" xfId="0" applyNumberFormat="1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5" fillId="0" borderId="21" xfId="0" applyNumberFormat="1" applyFont="1" applyBorder="1" applyAlignment="1" applyProtection="1">
      <alignment horizontal="center" vertical="center" wrapText="1"/>
    </xf>
    <xf numFmtId="2" fontId="5" fillId="0" borderId="9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2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2" fontId="5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 vertical="top"/>
      <protection locked="0"/>
    </xf>
    <xf numFmtId="0" fontId="18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V_kv2018v1.0%20&#1089;&#1072;&#1081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Ф.4.1.ЗВЕД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 xml:space="preserve"> 37 Департамент фінансів Миколаївської міської ради </v>
          </cell>
        </row>
        <row r="5">
          <cell r="B5" t="str">
            <v>м. Миколаїв, Центральний р-н, вул. Адміральська,20</v>
          </cell>
        </row>
        <row r="7">
          <cell r="F7">
            <v>2</v>
          </cell>
        </row>
        <row r="10">
          <cell r="H10" t="str">
            <v>01</v>
          </cell>
          <cell r="I10" t="str">
            <v>-</v>
          </cell>
        </row>
        <row r="13">
          <cell r="A13" t="str">
            <v>за ЄДРПОУ</v>
          </cell>
          <cell r="B13" t="str">
            <v>02317770</v>
          </cell>
        </row>
        <row r="14">
          <cell r="A14" t="str">
            <v>за КОАТУУ</v>
          </cell>
          <cell r="B14">
            <v>4810137200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 квартал</v>
          </cell>
          <cell r="C17" t="str">
            <v>2018 р.</v>
          </cell>
        </row>
        <row r="18">
          <cell r="B18" t="str">
            <v>1 квітня</v>
          </cell>
          <cell r="C18" t="str">
            <v>2018 р.</v>
          </cell>
        </row>
        <row r="19">
          <cell r="C19" t="str">
            <v>"10"квітня 2018 року</v>
          </cell>
        </row>
        <row r="26">
          <cell r="F26" t="str">
            <v>Т.О. Лосік</v>
          </cell>
        </row>
        <row r="28">
          <cell r="F28" t="str">
            <v>Н.В. Барінова</v>
          </cell>
        </row>
        <row r="30">
          <cell r="F30" t="str">
            <v xml:space="preserve">Заступник директора департамента-начальник бюджетного  відділу </v>
          </cell>
        </row>
        <row r="31">
          <cell r="F31" t="str">
            <v>Начальник відділу бухгалтерського обліку та звітності</v>
          </cell>
        </row>
      </sheetData>
      <sheetData sheetId="3"/>
      <sheetData sheetId="4">
        <row r="24">
          <cell r="J24">
            <v>0</v>
          </cell>
        </row>
        <row r="27">
          <cell r="J27">
            <v>0</v>
          </cell>
        </row>
      </sheetData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3">
          <cell r="D23">
            <v>0</v>
          </cell>
          <cell r="E23">
            <v>168.65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168.65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5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7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11">
          <cell r="A11" t="str">
            <v>Організаційно-правова форма господарювання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22">
          <cell r="D22">
            <v>184500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184500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184500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184500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1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1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2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3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7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8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49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0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1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2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3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4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5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6"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E86">
            <v>0</v>
          </cell>
        </row>
      </sheetData>
      <sheetData sheetId="157"/>
      <sheetData sheetId="158"/>
      <sheetData sheetId="159"/>
      <sheetData sheetId="160"/>
      <sheetData sheetId="161"/>
      <sheetData sheetId="162">
        <row r="11">
          <cell r="A11" t="str">
            <v>Організаційно-правова форма господарювання</v>
          </cell>
        </row>
      </sheetData>
      <sheetData sheetId="163"/>
      <sheetData sheetId="16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3661.14</v>
          </cell>
          <cell r="E27">
            <v>1830.57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3661.14</v>
          </cell>
          <cell r="E28">
            <v>1830.57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3661.14</v>
          </cell>
          <cell r="E34">
            <v>1830.57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3661.14</v>
          </cell>
          <cell r="E35">
            <v>1830.57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  <row r="6">
          <cell r="A6" t="str">
            <v>про заборгованість за бюджетними коштами (форма</v>
          </cell>
          <cell r="C6" t="str">
            <v xml:space="preserve">   № 7д, </v>
          </cell>
          <cell r="D6" t="str">
            <v xml:space="preserve">   №7м)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9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pageSetUpPr fitToPage="1"/>
  </sheetPr>
  <dimension ref="A1:S107"/>
  <sheetViews>
    <sheetView tabSelected="1" workbookViewId="0">
      <selection activeCell="B10" sqref="B10:L10"/>
    </sheetView>
  </sheetViews>
  <sheetFormatPr defaultRowHeight="1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1" customFormat="1" ht="15" customHeight="1">
      <c r="J1" s="2" t="s">
        <v>241</v>
      </c>
      <c r="K1" s="2"/>
      <c r="L1" s="2"/>
      <c r="M1" s="2"/>
      <c r="N1" s="2"/>
      <c r="O1" s="2"/>
      <c r="P1" s="2"/>
      <c r="Q1" s="2"/>
      <c r="R1" s="2"/>
    </row>
    <row r="2" spans="1:19" s="1" customFormat="1" ht="16.5" customHeight="1">
      <c r="J2" s="2"/>
      <c r="K2" s="2"/>
      <c r="L2" s="2"/>
      <c r="M2" s="2"/>
      <c r="N2" s="2"/>
      <c r="O2" s="2"/>
      <c r="P2" s="2"/>
      <c r="Q2" s="2"/>
      <c r="R2" s="2"/>
    </row>
    <row r="3" spans="1:19" s="1" customForma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s="1" customFormat="1">
      <c r="A4" s="4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4"/>
      <c r="C4" s="4"/>
      <c r="D4" s="4"/>
      <c r="E4" s="4"/>
      <c r="F4" s="4"/>
      <c r="G4" s="4"/>
      <c r="H4" s="4"/>
      <c r="I4" s="4"/>
      <c r="J4" s="4"/>
      <c r="K4" s="5" t="str">
        <f>IF([1]ЗАПОЛНИТЬ!$F$7=1,[1]шапки!C3,[1]шапки!D3)</f>
        <v>№ 4-1м),</v>
      </c>
      <c r="L4" s="188"/>
      <c r="M4" s="188"/>
      <c r="N4" s="6" t="str">
        <f>IF([1]ЗАПОЛНИТЬ!$F$7=1,[1]шапки!D3,"")</f>
        <v/>
      </c>
      <c r="O4" s="6"/>
      <c r="P4" s="6"/>
      <c r="Q4" s="6"/>
      <c r="R4" s="6"/>
      <c r="S4" s="6"/>
    </row>
    <row r="5" spans="1:19" s="1" customFormat="1" ht="15" hidden="1" customHeight="1">
      <c r="A5" s="189"/>
      <c r="B5" s="189"/>
      <c r="C5" s="189"/>
      <c r="D5" s="189"/>
      <c r="E5" s="189"/>
      <c r="F5" s="188"/>
      <c r="G5" s="107"/>
      <c r="H5" s="107"/>
      <c r="J5" s="188"/>
      <c r="K5" s="6"/>
      <c r="L5" s="6"/>
      <c r="M5" s="6"/>
      <c r="N5" s="6"/>
      <c r="O5" s="6"/>
      <c r="P5" s="6"/>
      <c r="Q5" s="6"/>
      <c r="R5" s="6"/>
    </row>
    <row r="6" spans="1:19" s="1" customFormat="1" ht="14.25" customHeight="1">
      <c r="A6" s="3" t="str">
        <f>CONCATENATE("за ",[1]ЗАПОЛНИТЬ!$B$17," ",[1]ЗАПОЛНИТЬ!$C$17)</f>
        <v>за І квартал 2018 р.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s="7" customFormat="1" ht="2.25" hidden="1" customHeight="1"/>
    <row r="8" spans="1:19" s="7" customFormat="1" ht="9" customHeight="1">
      <c r="Q8" s="106" t="s">
        <v>2</v>
      </c>
      <c r="R8" s="106"/>
    </row>
    <row r="9" spans="1:19" s="7" customFormat="1" ht="15" customHeight="1">
      <c r="A9" s="190" t="s">
        <v>3</v>
      </c>
      <c r="B9" s="10" t="s">
        <v>242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91" t="str">
        <f>[1]ЗАПОЛНИТЬ!A13</f>
        <v>за ЄДРПОУ</v>
      </c>
      <c r="N9" s="191"/>
      <c r="O9" s="192"/>
      <c r="Q9" s="105" t="str">
        <f>[1]ЗАПОЛНИТЬ!B13</f>
        <v>02317770</v>
      </c>
      <c r="R9" s="105"/>
    </row>
    <row r="10" spans="1:19" s="7" customFormat="1" ht="11.25" customHeight="1">
      <c r="A10" s="13" t="s">
        <v>4</v>
      </c>
      <c r="B10" s="14" t="str">
        <f>[1]ЗАПОЛНИТЬ!B5</f>
        <v>м. Миколаїв, Центральний р-н, вул. Адміральська,20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91" t="str">
        <f>[1]ЗАПОЛНИТЬ!A14</f>
        <v>за КОАТУУ</v>
      </c>
      <c r="N10" s="191"/>
      <c r="O10" s="193"/>
      <c r="Q10" s="104">
        <f>[1]ЗАПОЛНИТЬ!B14</f>
        <v>4810137200</v>
      </c>
      <c r="R10" s="104"/>
    </row>
    <row r="11" spans="1:19" s="7" customFormat="1" ht="11.25" customHeight="1">
      <c r="A11" s="13" t="str">
        <f>[1]Ф.2.ЗВЕД!A11</f>
        <v>Організаційно-правова форма господарювання</v>
      </c>
      <c r="B11" s="14" t="str">
        <f>[1]ЗАПОЛНИТЬ!D15</f>
        <v>Орган місцевого самоврядування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94" t="str">
        <f>[1]ЗАПОЛНИТЬ!A15</f>
        <v>за КОПФГ</v>
      </c>
      <c r="N11" s="194"/>
      <c r="O11" s="193"/>
      <c r="Q11" s="104">
        <f>[1]ЗАПОЛНИТЬ!B15</f>
        <v>420</v>
      </c>
      <c r="R11" s="104"/>
    </row>
    <row r="12" spans="1:19" s="7" customFormat="1" ht="11.25" customHeight="1">
      <c r="A12" s="17" t="s">
        <v>5</v>
      </c>
      <c r="B12" s="17"/>
      <c r="C12" s="17"/>
      <c r="D12" s="17"/>
      <c r="E12" s="195">
        <f>[1]ЗАПОЛНИТЬ!H9</f>
        <v>0</v>
      </c>
      <c r="F12" s="195"/>
      <c r="G12" s="21" t="str">
        <f>IF(E12&gt;0,VLOOKUP(E12,'[1]ДовидникКВК(ГОС)'!A$1:B$65536,2,FALSE),"")</f>
        <v/>
      </c>
      <c r="H12" s="21"/>
      <c r="I12" s="21"/>
      <c r="J12" s="21"/>
      <c r="K12" s="21"/>
      <c r="L12" s="21"/>
      <c r="M12" s="21"/>
      <c r="N12" s="21"/>
      <c r="O12" s="21"/>
      <c r="P12" s="196"/>
      <c r="Q12" s="196"/>
      <c r="R12" s="51"/>
    </row>
    <row r="13" spans="1:19" s="7" customFormat="1" ht="15.75">
      <c r="A13" s="17" t="s">
        <v>6</v>
      </c>
      <c r="B13" s="17"/>
      <c r="C13" s="17"/>
      <c r="D13" s="17"/>
      <c r="E13" s="197"/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</row>
    <row r="14" spans="1:19" s="7" customFormat="1" ht="15" customHeight="1">
      <c r="A14" s="17" t="s">
        <v>7</v>
      </c>
      <c r="B14" s="17"/>
      <c r="C14" s="17"/>
      <c r="D14" s="17"/>
      <c r="E14" s="199">
        <v>37</v>
      </c>
      <c r="F14" s="199"/>
      <c r="G14" s="200" t="s">
        <v>131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9" s="7" customFormat="1" ht="44.25" customHeight="1">
      <c r="A15" s="17" t="s">
        <v>8</v>
      </c>
      <c r="B15" s="17"/>
      <c r="C15" s="17"/>
      <c r="D15" s="17"/>
      <c r="E15" s="197"/>
      <c r="F15" s="197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:19" s="7" customFormat="1" ht="11.25">
      <c r="A16" s="24" t="s">
        <v>243</v>
      </c>
    </row>
    <row r="17" spans="1:18" s="7" customFormat="1" ht="10.5" customHeight="1" thickBot="1">
      <c r="A17" s="25" t="s">
        <v>10</v>
      </c>
    </row>
    <row r="18" spans="1:18" ht="24" customHeight="1" thickTop="1" thickBot="1">
      <c r="A18" s="27" t="s">
        <v>12</v>
      </c>
      <c r="B18" s="27" t="s">
        <v>13</v>
      </c>
      <c r="C18" s="27" t="s">
        <v>14</v>
      </c>
      <c r="D18" s="27" t="s">
        <v>244</v>
      </c>
      <c r="E18" s="27" t="s">
        <v>126</v>
      </c>
      <c r="F18" s="27"/>
      <c r="G18" s="27" t="s">
        <v>245</v>
      </c>
      <c r="H18" s="27" t="s">
        <v>246</v>
      </c>
      <c r="I18" s="27" t="s">
        <v>247</v>
      </c>
      <c r="J18" s="27" t="s">
        <v>248</v>
      </c>
      <c r="K18" s="27" t="s">
        <v>123</v>
      </c>
      <c r="L18" s="27"/>
      <c r="M18" s="27"/>
      <c r="N18" s="27"/>
      <c r="O18" s="27" t="s">
        <v>122</v>
      </c>
      <c r="P18" s="27"/>
      <c r="Q18" s="27" t="s">
        <v>121</v>
      </c>
      <c r="R18" s="27"/>
    </row>
    <row r="19" spans="1:18" ht="17.25" customHeight="1" thickTop="1" thickBot="1">
      <c r="A19" s="27"/>
      <c r="B19" s="27"/>
      <c r="C19" s="27"/>
      <c r="D19" s="27"/>
      <c r="E19" s="27" t="s">
        <v>22</v>
      </c>
      <c r="F19" s="92" t="s">
        <v>119</v>
      </c>
      <c r="G19" s="27"/>
      <c r="H19" s="27"/>
      <c r="I19" s="27"/>
      <c r="J19" s="27"/>
      <c r="K19" s="27" t="s">
        <v>22</v>
      </c>
      <c r="L19" s="27" t="s">
        <v>249</v>
      </c>
      <c r="M19" s="27"/>
      <c r="N19" s="27"/>
      <c r="O19" s="27" t="s">
        <v>22</v>
      </c>
      <c r="P19" s="93" t="s">
        <v>250</v>
      </c>
      <c r="Q19" s="27"/>
      <c r="R19" s="27"/>
    </row>
    <row r="20" spans="1:18" ht="31.5" customHeight="1" thickTop="1" thickBot="1">
      <c r="A20" s="27"/>
      <c r="B20" s="27"/>
      <c r="C20" s="27"/>
      <c r="D20" s="27"/>
      <c r="E20" s="27"/>
      <c r="F20" s="92"/>
      <c r="G20" s="27"/>
      <c r="H20" s="27"/>
      <c r="I20" s="27"/>
      <c r="J20" s="27"/>
      <c r="K20" s="27"/>
      <c r="L20" s="92" t="s">
        <v>251</v>
      </c>
      <c r="M20" s="92" t="s">
        <v>252</v>
      </c>
      <c r="N20" s="92"/>
      <c r="O20" s="27"/>
      <c r="P20" s="93"/>
      <c r="Q20" s="93" t="s">
        <v>22</v>
      </c>
      <c r="R20" s="92" t="s">
        <v>253</v>
      </c>
    </row>
    <row r="21" spans="1:18" ht="51.75" customHeight="1" thickTop="1" thickBot="1">
      <c r="A21" s="27"/>
      <c r="B21" s="27"/>
      <c r="C21" s="27"/>
      <c r="D21" s="27"/>
      <c r="E21" s="27"/>
      <c r="F21" s="92"/>
      <c r="G21" s="27"/>
      <c r="H21" s="27"/>
      <c r="I21" s="27"/>
      <c r="J21" s="27"/>
      <c r="K21" s="27"/>
      <c r="L21" s="92"/>
      <c r="M21" s="45" t="s">
        <v>22</v>
      </c>
      <c r="N21" s="202" t="s">
        <v>120</v>
      </c>
      <c r="O21" s="27"/>
      <c r="P21" s="93"/>
      <c r="Q21" s="93"/>
      <c r="R21" s="92"/>
    </row>
    <row r="22" spans="1:18" s="203" customFormat="1" ht="12.7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9</v>
      </c>
      <c r="K22" s="30">
        <v>10</v>
      </c>
      <c r="L22" s="30">
        <v>11</v>
      </c>
      <c r="M22" s="30">
        <v>12</v>
      </c>
      <c r="N22" s="30">
        <v>13</v>
      </c>
      <c r="O22" s="30">
        <v>15</v>
      </c>
      <c r="P22" s="30">
        <v>16</v>
      </c>
      <c r="Q22" s="30">
        <v>14</v>
      </c>
      <c r="R22" s="30">
        <v>15</v>
      </c>
    </row>
    <row r="23" spans="1:18" s="203" customFormat="1" ht="12.75" thickTop="1" thickBot="1">
      <c r="A23" s="30" t="s">
        <v>254</v>
      </c>
      <c r="B23" s="37" t="s">
        <v>28</v>
      </c>
      <c r="C23" s="38" t="s">
        <v>29</v>
      </c>
      <c r="D23" s="69">
        <f>SUM([1]Ф.4.1.КФК1:Ф.4.1.КФК30!D23)</f>
        <v>0</v>
      </c>
      <c r="E23" s="69">
        <f>SUM([1]Ф.4.1.КФК1:Ф.4.1.КФК30!E23)</f>
        <v>168.65</v>
      </c>
      <c r="F23" s="69">
        <f>SUM([1]Ф.4.1.КФК1:Ф.4.1.КФК30!F23)</f>
        <v>0</v>
      </c>
      <c r="G23" s="69">
        <f>SUM([1]Ф.4.1.КФК1:Ф.4.1.КФК30!G23)</f>
        <v>0</v>
      </c>
      <c r="H23" s="69">
        <f>SUM([1]Ф.4.1.КФК1:Ф.4.1.КФК30!H23)</f>
        <v>0</v>
      </c>
      <c r="I23" s="69">
        <f>SUM([1]Ф.4.1.КФК1:Ф.4.1.КФК30!I23)</f>
        <v>0</v>
      </c>
      <c r="J23" s="69">
        <f>SUM([1]Ф.4.1.КФК1:Ф.4.1.КФК30!J23)</f>
        <v>0</v>
      </c>
      <c r="K23" s="204" t="s">
        <v>28</v>
      </c>
      <c r="L23" s="204" t="s">
        <v>28</v>
      </c>
      <c r="M23" s="204" t="s">
        <v>28</v>
      </c>
      <c r="N23" s="204" t="s">
        <v>28</v>
      </c>
      <c r="O23" s="204" t="s">
        <v>28</v>
      </c>
      <c r="P23" s="204" t="s">
        <v>28</v>
      </c>
      <c r="Q23" s="69">
        <f>SUM([1]Ф.4.1.КФК1:Ф.4.1.КФК30!Q23)</f>
        <v>168.65</v>
      </c>
      <c r="R23" s="69">
        <f>SUM([1]Ф.4.1.КФК1:Ф.4.1.КФК30!R23)</f>
        <v>0</v>
      </c>
    </row>
    <row r="24" spans="1:18" s="203" customFormat="1" ht="13.5" customHeight="1" thickTop="1" thickBot="1">
      <c r="A24" s="205" t="s">
        <v>255</v>
      </c>
      <c r="B24" s="37" t="s">
        <v>28</v>
      </c>
      <c r="C24" s="38" t="s">
        <v>31</v>
      </c>
      <c r="D24" s="69">
        <f>SUM([1]Ф.4.1.КФК1:Ф.4.1.КФК30!D24)</f>
        <v>0</v>
      </c>
      <c r="E24" s="204" t="s">
        <v>28</v>
      </c>
      <c r="F24" s="204" t="s">
        <v>28</v>
      </c>
      <c r="G24" s="204" t="s">
        <v>28</v>
      </c>
      <c r="H24" s="204" t="s">
        <v>28</v>
      </c>
      <c r="I24" s="69">
        <f>SUM([1]Ф.4.1.КФК1:Ф.4.1.КФК30!I24)</f>
        <v>0</v>
      </c>
      <c r="J24" s="69">
        <f>SUM([1]Ф.4.1.КФК1:Ф.4.1.КФК30!J24)</f>
        <v>0</v>
      </c>
      <c r="K24" s="204" t="s">
        <v>28</v>
      </c>
      <c r="L24" s="204" t="s">
        <v>28</v>
      </c>
      <c r="M24" s="204" t="s">
        <v>28</v>
      </c>
      <c r="N24" s="204" t="s">
        <v>28</v>
      </c>
      <c r="O24" s="204" t="s">
        <v>28</v>
      </c>
      <c r="P24" s="204" t="s">
        <v>28</v>
      </c>
      <c r="Q24" s="204" t="s">
        <v>28</v>
      </c>
      <c r="R24" s="204" t="s">
        <v>28</v>
      </c>
    </row>
    <row r="25" spans="1:18" s="203" customFormat="1" ht="12.75" thickTop="1" thickBot="1">
      <c r="A25" s="206" t="s">
        <v>256</v>
      </c>
      <c r="B25" s="37" t="s">
        <v>28</v>
      </c>
      <c r="C25" s="38" t="s">
        <v>33</v>
      </c>
      <c r="D25" s="69">
        <f>SUM([1]Ф.4.1.КФК1:Ф.4.1.КФК30!D25)</f>
        <v>0</v>
      </c>
      <c r="E25" s="204" t="s">
        <v>28</v>
      </c>
      <c r="F25" s="204" t="s">
        <v>28</v>
      </c>
      <c r="G25" s="204" t="s">
        <v>28</v>
      </c>
      <c r="H25" s="204" t="s">
        <v>28</v>
      </c>
      <c r="I25" s="69">
        <f>SUM([1]Ф.4.1.КФК1:Ф.4.1.КФК30!I25)</f>
        <v>0</v>
      </c>
      <c r="J25" s="69">
        <f>SUM([1]Ф.4.1.КФК1:Ф.4.1.КФК30!J25)</f>
        <v>0</v>
      </c>
      <c r="K25" s="204" t="s">
        <v>28</v>
      </c>
      <c r="L25" s="204" t="s">
        <v>28</v>
      </c>
      <c r="M25" s="204" t="s">
        <v>28</v>
      </c>
      <c r="N25" s="204" t="s">
        <v>28</v>
      </c>
      <c r="O25" s="204" t="s">
        <v>28</v>
      </c>
      <c r="P25" s="204" t="s">
        <v>28</v>
      </c>
      <c r="Q25" s="204" t="s">
        <v>28</v>
      </c>
      <c r="R25" s="204" t="s">
        <v>28</v>
      </c>
    </row>
    <row r="26" spans="1:18" s="203" customFormat="1" ht="12.75" thickTop="1" thickBot="1">
      <c r="A26" s="205" t="s">
        <v>257</v>
      </c>
      <c r="B26" s="37" t="s">
        <v>28</v>
      </c>
      <c r="C26" s="38" t="s">
        <v>35</v>
      </c>
      <c r="D26" s="69">
        <f>SUM([1]Ф.4.1.КФК1:Ф.4.1.КФК30!D26)</f>
        <v>0</v>
      </c>
      <c r="E26" s="204" t="s">
        <v>28</v>
      </c>
      <c r="F26" s="204" t="s">
        <v>28</v>
      </c>
      <c r="G26" s="204" t="s">
        <v>28</v>
      </c>
      <c r="H26" s="204" t="s">
        <v>28</v>
      </c>
      <c r="I26" s="69">
        <f>SUM([1]Ф.4.1.КФК1:Ф.4.1.КФК30!I26)</f>
        <v>0</v>
      </c>
      <c r="J26" s="69">
        <f>SUM([1]Ф.4.1.КФК1:Ф.4.1.КФК30!J26)</f>
        <v>0</v>
      </c>
      <c r="K26" s="204" t="s">
        <v>28</v>
      </c>
      <c r="L26" s="204" t="s">
        <v>28</v>
      </c>
      <c r="M26" s="204" t="s">
        <v>28</v>
      </c>
      <c r="N26" s="204" t="s">
        <v>28</v>
      </c>
      <c r="O26" s="204" t="s">
        <v>28</v>
      </c>
      <c r="P26" s="204" t="s">
        <v>28</v>
      </c>
      <c r="Q26" s="204" t="s">
        <v>28</v>
      </c>
      <c r="R26" s="204" t="s">
        <v>28</v>
      </c>
    </row>
    <row r="27" spans="1:18" s="203" customFormat="1" ht="12" customHeight="1" thickTop="1" thickBot="1">
      <c r="A27" s="207" t="s">
        <v>258</v>
      </c>
      <c r="B27" s="37" t="s">
        <v>28</v>
      </c>
      <c r="C27" s="38" t="s">
        <v>37</v>
      </c>
      <c r="D27" s="69">
        <f>SUM([1]Ф.4.1.КФК1:Ф.4.1.КФК30!D27)</f>
        <v>0</v>
      </c>
      <c r="E27" s="204" t="s">
        <v>28</v>
      </c>
      <c r="F27" s="204" t="s">
        <v>28</v>
      </c>
      <c r="G27" s="204" t="s">
        <v>28</v>
      </c>
      <c r="H27" s="204" t="s">
        <v>28</v>
      </c>
      <c r="I27" s="69">
        <f>SUM([1]Ф.4.1.КФК1:Ф.4.1.КФК30!I27)</f>
        <v>0</v>
      </c>
      <c r="J27" s="69">
        <f>SUM([1]Ф.4.1.КФК1:Ф.4.1.КФК30!J27)</f>
        <v>0</v>
      </c>
      <c r="K27" s="204" t="s">
        <v>28</v>
      </c>
      <c r="L27" s="204" t="s">
        <v>28</v>
      </c>
      <c r="M27" s="204" t="s">
        <v>28</v>
      </c>
      <c r="N27" s="204" t="s">
        <v>28</v>
      </c>
      <c r="O27" s="204" t="s">
        <v>28</v>
      </c>
      <c r="P27" s="204" t="s">
        <v>28</v>
      </c>
      <c r="Q27" s="204" t="s">
        <v>28</v>
      </c>
      <c r="R27" s="204" t="s">
        <v>28</v>
      </c>
    </row>
    <row r="28" spans="1:18" s="203" customFormat="1" ht="12.75" thickTop="1" thickBot="1">
      <c r="A28" s="205" t="s">
        <v>259</v>
      </c>
      <c r="B28" s="37" t="s">
        <v>28</v>
      </c>
      <c r="C28" s="38" t="s">
        <v>39</v>
      </c>
      <c r="D28" s="69">
        <f>SUM([1]Ф.4.1.КФК1:Ф.4.1.КФК30!D28)</f>
        <v>0</v>
      </c>
      <c r="E28" s="204" t="s">
        <v>28</v>
      </c>
      <c r="F28" s="204" t="s">
        <v>28</v>
      </c>
      <c r="G28" s="204" t="s">
        <v>28</v>
      </c>
      <c r="H28" s="204" t="s">
        <v>28</v>
      </c>
      <c r="I28" s="204" t="s">
        <v>28</v>
      </c>
      <c r="J28" s="204" t="s">
        <v>28</v>
      </c>
      <c r="K28" s="204" t="s">
        <v>28</v>
      </c>
      <c r="L28" s="204" t="s">
        <v>28</v>
      </c>
      <c r="M28" s="204" t="s">
        <v>28</v>
      </c>
      <c r="N28" s="204" t="s">
        <v>28</v>
      </c>
      <c r="O28" s="204" t="s">
        <v>28</v>
      </c>
      <c r="P28" s="204" t="s">
        <v>28</v>
      </c>
      <c r="Q28" s="204" t="s">
        <v>28</v>
      </c>
      <c r="R28" s="204" t="s">
        <v>28</v>
      </c>
    </row>
    <row r="29" spans="1:18" s="203" customFormat="1" ht="12.75" thickTop="1" thickBot="1">
      <c r="A29" s="30" t="s">
        <v>260</v>
      </c>
      <c r="B29" s="30" t="s">
        <v>28</v>
      </c>
      <c r="C29" s="38" t="s">
        <v>41</v>
      </c>
      <c r="D29" s="69">
        <f>SUM([1]Ф.4.1.КФК1:Ф.4.1.КФК30!D29)</f>
        <v>0</v>
      </c>
      <c r="E29" s="204" t="s">
        <v>28</v>
      </c>
      <c r="F29" s="204" t="s">
        <v>28</v>
      </c>
      <c r="G29" s="204" t="s">
        <v>28</v>
      </c>
      <c r="H29" s="204" t="s">
        <v>28</v>
      </c>
      <c r="I29" s="204" t="s">
        <v>28</v>
      </c>
      <c r="J29" s="204" t="s">
        <v>28</v>
      </c>
      <c r="K29" s="69">
        <f>SUM([1]Ф.4.1.КФК1:Ф.4.1.КФК30!K29)</f>
        <v>0</v>
      </c>
      <c r="L29" s="69">
        <f>SUM([1]Ф.4.1.КФК1:Ф.4.1.КФК30!L29)</f>
        <v>0</v>
      </c>
      <c r="M29" s="69">
        <f>SUM([1]Ф.4.1.КФК1:Ф.4.1.КФК30!M29)</f>
        <v>0</v>
      </c>
      <c r="N29" s="69">
        <f>SUM([1]Ф.4.1.КФК1:Ф.4.1.КФК30!N29)</f>
        <v>0</v>
      </c>
      <c r="O29" s="69">
        <f>SUM([1]Ф.4.1.КФК1:Ф.4.1.КФК30!O29)</f>
        <v>0</v>
      </c>
      <c r="P29" s="69">
        <f>SUM([1]Ф.4.1.КФК1:Ф.4.1.КФК30!P29)</f>
        <v>0</v>
      </c>
      <c r="Q29" s="204" t="s">
        <v>28</v>
      </c>
      <c r="R29" s="204" t="s">
        <v>28</v>
      </c>
    </row>
    <row r="30" spans="1:18" s="203" customFormat="1" ht="12.75" thickTop="1" thickBot="1">
      <c r="A30" s="208" t="s">
        <v>117</v>
      </c>
      <c r="B30" s="37"/>
      <c r="C30" s="38"/>
      <c r="D30" s="69"/>
      <c r="E30" s="69"/>
      <c r="F30" s="204"/>
      <c r="G30" s="204"/>
      <c r="H30" s="204"/>
      <c r="I30" s="204"/>
      <c r="J30" s="204"/>
      <c r="K30" s="69"/>
      <c r="L30" s="69"/>
      <c r="M30" s="69"/>
      <c r="N30" s="69"/>
      <c r="O30" s="69"/>
      <c r="P30" s="69"/>
      <c r="Q30" s="204"/>
      <c r="R30" s="204"/>
    </row>
    <row r="31" spans="1:18" s="203" customFormat="1" ht="12.75" thickTop="1" thickBot="1">
      <c r="A31" s="37" t="s">
        <v>116</v>
      </c>
      <c r="B31" s="37">
        <v>2000</v>
      </c>
      <c r="C31" s="38" t="s">
        <v>43</v>
      </c>
      <c r="D31" s="69">
        <f>SUM([1]Ф.4.1.КФК1:Ф.4.1.КФК30!D31)</f>
        <v>0</v>
      </c>
      <c r="E31" s="204" t="s">
        <v>28</v>
      </c>
      <c r="F31" s="204" t="s">
        <v>28</v>
      </c>
      <c r="G31" s="204" t="s">
        <v>28</v>
      </c>
      <c r="H31" s="204" t="s">
        <v>28</v>
      </c>
      <c r="I31" s="204" t="s">
        <v>28</v>
      </c>
      <c r="J31" s="204" t="s">
        <v>28</v>
      </c>
      <c r="K31" s="69">
        <f>SUM([1]Ф.4.1.КФК1:Ф.4.1.КФК30!K31)</f>
        <v>0</v>
      </c>
      <c r="L31" s="69">
        <f>SUM([1]Ф.4.1.КФК1:Ф.4.1.КФК30!L31)</f>
        <v>0</v>
      </c>
      <c r="M31" s="69">
        <f>SUM([1]Ф.4.1.КФК1:Ф.4.1.КФК30!M31)</f>
        <v>0</v>
      </c>
      <c r="N31" s="69">
        <f>SUM([1]Ф.4.1.КФК1:Ф.4.1.КФК30!N31)</f>
        <v>0</v>
      </c>
      <c r="O31" s="69">
        <f>SUM([1]Ф.4.1.КФК1:Ф.4.1.КФК30!O31)</f>
        <v>0</v>
      </c>
      <c r="P31" s="69">
        <f>SUM([1]Ф.4.1.КФК1:Ф.4.1.КФК30!P31)</f>
        <v>0</v>
      </c>
      <c r="Q31" s="204" t="s">
        <v>28</v>
      </c>
      <c r="R31" s="204" t="s">
        <v>28</v>
      </c>
    </row>
    <row r="32" spans="1:18" s="203" customFormat="1" ht="12.75" thickTop="1" thickBot="1">
      <c r="A32" s="49" t="s">
        <v>34</v>
      </c>
      <c r="B32" s="37">
        <v>2100</v>
      </c>
      <c r="C32" s="38" t="s">
        <v>45</v>
      </c>
      <c r="D32" s="69">
        <f>SUM([1]Ф.4.1.КФК1:Ф.4.1.КФК30!D32)</f>
        <v>0</v>
      </c>
      <c r="E32" s="204" t="s">
        <v>28</v>
      </c>
      <c r="F32" s="204" t="s">
        <v>28</v>
      </c>
      <c r="G32" s="204" t="s">
        <v>28</v>
      </c>
      <c r="H32" s="204" t="s">
        <v>28</v>
      </c>
      <c r="I32" s="204" t="s">
        <v>28</v>
      </c>
      <c r="J32" s="204" t="s">
        <v>28</v>
      </c>
      <c r="K32" s="69">
        <f>SUM([1]Ф.4.1.КФК1:Ф.4.1.КФК30!K32)</f>
        <v>0</v>
      </c>
      <c r="L32" s="69">
        <f>SUM([1]Ф.4.1.КФК1:Ф.4.1.КФК30!L32)</f>
        <v>0</v>
      </c>
      <c r="M32" s="69">
        <f>SUM([1]Ф.4.1.КФК1:Ф.4.1.КФК30!M32)</f>
        <v>0</v>
      </c>
      <c r="N32" s="69">
        <f>SUM([1]Ф.4.1.КФК1:Ф.4.1.КФК30!N32)</f>
        <v>0</v>
      </c>
      <c r="O32" s="69">
        <f>SUM([1]Ф.4.1.КФК1:Ф.4.1.КФК30!O32)</f>
        <v>0</v>
      </c>
      <c r="P32" s="69">
        <f>SUM([1]Ф.4.1.КФК1:Ф.4.1.КФК30!P32)</f>
        <v>0</v>
      </c>
      <c r="Q32" s="204" t="s">
        <v>28</v>
      </c>
      <c r="R32" s="204" t="s">
        <v>28</v>
      </c>
    </row>
    <row r="33" spans="1:18" s="203" customFormat="1" ht="12.75" thickTop="1" thickBot="1">
      <c r="A33" s="41" t="s">
        <v>36</v>
      </c>
      <c r="B33" s="42">
        <v>2110</v>
      </c>
      <c r="C33" s="42">
        <v>100</v>
      </c>
      <c r="D33" s="69">
        <f>SUM([1]Ф.4.1.КФК1:Ф.4.1.КФК30!D33)</f>
        <v>0</v>
      </c>
      <c r="E33" s="204" t="s">
        <v>28</v>
      </c>
      <c r="F33" s="204" t="s">
        <v>28</v>
      </c>
      <c r="G33" s="204" t="s">
        <v>28</v>
      </c>
      <c r="H33" s="204" t="s">
        <v>28</v>
      </c>
      <c r="I33" s="204" t="s">
        <v>28</v>
      </c>
      <c r="J33" s="204" t="s">
        <v>28</v>
      </c>
      <c r="K33" s="69">
        <f>SUM([1]Ф.4.1.КФК1:Ф.4.1.КФК30!K33)</f>
        <v>0</v>
      </c>
      <c r="L33" s="69">
        <f>SUM([1]Ф.4.1.КФК1:Ф.4.1.КФК30!L33)</f>
        <v>0</v>
      </c>
      <c r="M33" s="69">
        <f>SUM([1]Ф.4.1.КФК1:Ф.4.1.КФК30!M33)</f>
        <v>0</v>
      </c>
      <c r="N33" s="69">
        <f>SUM([1]Ф.4.1.КФК1:Ф.4.1.КФК30!N33)</f>
        <v>0</v>
      </c>
      <c r="O33" s="69">
        <f>SUM([1]Ф.4.1.КФК1:Ф.4.1.КФК30!O33)</f>
        <v>0</v>
      </c>
      <c r="P33" s="69">
        <f>SUM([1]Ф.4.1.КФК1:Ф.4.1.КФК30!P33)</f>
        <v>0</v>
      </c>
      <c r="Q33" s="204" t="s">
        <v>28</v>
      </c>
      <c r="R33" s="204" t="s">
        <v>28</v>
      </c>
    </row>
    <row r="34" spans="1:18" s="203" customFormat="1" ht="12.75" thickTop="1" thickBot="1">
      <c r="A34" s="44" t="s">
        <v>38</v>
      </c>
      <c r="B34" s="45">
        <v>2111</v>
      </c>
      <c r="C34" s="45">
        <v>110</v>
      </c>
      <c r="D34" s="69">
        <f>SUM([1]Ф.4.1.КФК1:Ф.4.1.КФК30!D34)</f>
        <v>0</v>
      </c>
      <c r="E34" s="204" t="s">
        <v>28</v>
      </c>
      <c r="F34" s="204" t="s">
        <v>28</v>
      </c>
      <c r="G34" s="204" t="s">
        <v>28</v>
      </c>
      <c r="H34" s="204" t="s">
        <v>28</v>
      </c>
      <c r="I34" s="204" t="s">
        <v>28</v>
      </c>
      <c r="J34" s="204" t="s">
        <v>28</v>
      </c>
      <c r="K34" s="69">
        <f>SUM([1]Ф.4.1.КФК1:Ф.4.1.КФК30!K34)</f>
        <v>0</v>
      </c>
      <c r="L34" s="69">
        <f>SUM([1]Ф.4.1.КФК1:Ф.4.1.КФК30!L34)</f>
        <v>0</v>
      </c>
      <c r="M34" s="69">
        <f>SUM([1]Ф.4.1.КФК1:Ф.4.1.КФК30!M34)</f>
        <v>0</v>
      </c>
      <c r="N34" s="69">
        <f>SUM([1]Ф.4.1.КФК1:Ф.4.1.КФК30!N34)</f>
        <v>0</v>
      </c>
      <c r="O34" s="69">
        <f>SUM([1]Ф.4.1.КФК1:Ф.4.1.КФК30!O34)</f>
        <v>0</v>
      </c>
      <c r="P34" s="69">
        <f>SUM([1]Ф.4.1.КФК1:Ф.4.1.КФК30!P34)</f>
        <v>0</v>
      </c>
      <c r="Q34" s="204" t="s">
        <v>28</v>
      </c>
      <c r="R34" s="204" t="s">
        <v>28</v>
      </c>
    </row>
    <row r="35" spans="1:18" s="203" customFormat="1" ht="12.75" thickTop="1" thickBot="1">
      <c r="A35" s="44" t="s">
        <v>40</v>
      </c>
      <c r="B35" s="45">
        <v>2112</v>
      </c>
      <c r="C35" s="45">
        <v>120</v>
      </c>
      <c r="D35" s="69">
        <f>SUM([1]Ф.4.1.КФК1:Ф.4.1.КФК30!D35)</f>
        <v>0</v>
      </c>
      <c r="E35" s="204" t="s">
        <v>28</v>
      </c>
      <c r="F35" s="204" t="s">
        <v>28</v>
      </c>
      <c r="G35" s="204" t="s">
        <v>28</v>
      </c>
      <c r="H35" s="204" t="s">
        <v>28</v>
      </c>
      <c r="I35" s="204" t="s">
        <v>28</v>
      </c>
      <c r="J35" s="204" t="s">
        <v>28</v>
      </c>
      <c r="K35" s="69">
        <f>SUM([1]Ф.4.1.КФК1:Ф.4.1.КФК30!K35)</f>
        <v>0</v>
      </c>
      <c r="L35" s="69">
        <f>SUM([1]Ф.4.1.КФК1:Ф.4.1.КФК30!L35)</f>
        <v>0</v>
      </c>
      <c r="M35" s="69">
        <f>SUM([1]Ф.4.1.КФК1:Ф.4.1.КФК30!M35)</f>
        <v>0</v>
      </c>
      <c r="N35" s="69">
        <f>SUM([1]Ф.4.1.КФК1:Ф.4.1.КФК30!N35)</f>
        <v>0</v>
      </c>
      <c r="O35" s="69">
        <f>SUM([1]Ф.4.1.КФК1:Ф.4.1.КФК30!O35)</f>
        <v>0</v>
      </c>
      <c r="P35" s="69">
        <f>SUM([1]Ф.4.1.КФК1:Ф.4.1.КФК30!P35)</f>
        <v>0</v>
      </c>
      <c r="Q35" s="204" t="s">
        <v>28</v>
      </c>
      <c r="R35" s="204" t="s">
        <v>28</v>
      </c>
    </row>
    <row r="36" spans="1:18" s="203" customFormat="1" ht="12.75" thickTop="1" thickBot="1">
      <c r="A36" s="47" t="s">
        <v>115</v>
      </c>
      <c r="B36" s="42">
        <v>2120</v>
      </c>
      <c r="C36" s="42">
        <v>130</v>
      </c>
      <c r="D36" s="69">
        <f>SUM([1]Ф.4.1.КФК1:Ф.4.1.КФК30!D36)</f>
        <v>0</v>
      </c>
      <c r="E36" s="204" t="s">
        <v>28</v>
      </c>
      <c r="F36" s="204" t="s">
        <v>28</v>
      </c>
      <c r="G36" s="204" t="s">
        <v>28</v>
      </c>
      <c r="H36" s="204" t="s">
        <v>28</v>
      </c>
      <c r="I36" s="204" t="s">
        <v>28</v>
      </c>
      <c r="J36" s="204" t="s">
        <v>28</v>
      </c>
      <c r="K36" s="69">
        <f>SUM([1]Ф.4.1.КФК1:Ф.4.1.КФК30!K36)</f>
        <v>0</v>
      </c>
      <c r="L36" s="69">
        <f>SUM([1]Ф.4.1.КФК1:Ф.4.1.КФК30!L36)</f>
        <v>0</v>
      </c>
      <c r="M36" s="69">
        <f>SUM([1]Ф.4.1.КФК1:Ф.4.1.КФК30!M36)</f>
        <v>0</v>
      </c>
      <c r="N36" s="69">
        <f>SUM([1]Ф.4.1.КФК1:Ф.4.1.КФК30!N36)</f>
        <v>0</v>
      </c>
      <c r="O36" s="69">
        <f>SUM([1]Ф.4.1.КФК1:Ф.4.1.КФК30!O36)</f>
        <v>0</v>
      </c>
      <c r="P36" s="69">
        <f>SUM([1]Ф.4.1.КФК1:Ф.4.1.КФК30!P36)</f>
        <v>0</v>
      </c>
      <c r="Q36" s="204" t="s">
        <v>28</v>
      </c>
      <c r="R36" s="204" t="s">
        <v>28</v>
      </c>
    </row>
    <row r="37" spans="1:18" s="203" customFormat="1" ht="12.75" thickTop="1" thickBot="1">
      <c r="A37" s="40" t="s">
        <v>44</v>
      </c>
      <c r="B37" s="37">
        <v>2200</v>
      </c>
      <c r="C37" s="37">
        <v>140</v>
      </c>
      <c r="D37" s="69">
        <f>SUM([1]Ф.4.1.КФК1:Ф.4.1.КФК30!D37)</f>
        <v>0</v>
      </c>
      <c r="E37" s="204" t="s">
        <v>28</v>
      </c>
      <c r="F37" s="204" t="s">
        <v>28</v>
      </c>
      <c r="G37" s="204" t="s">
        <v>28</v>
      </c>
      <c r="H37" s="204" t="s">
        <v>28</v>
      </c>
      <c r="I37" s="204" t="s">
        <v>28</v>
      </c>
      <c r="J37" s="204" t="s">
        <v>28</v>
      </c>
      <c r="K37" s="69">
        <f>SUM([1]Ф.4.1.КФК1:Ф.4.1.КФК30!K37)</f>
        <v>0</v>
      </c>
      <c r="L37" s="69">
        <f>SUM([1]Ф.4.1.КФК1:Ф.4.1.КФК30!L37)</f>
        <v>0</v>
      </c>
      <c r="M37" s="69">
        <f>SUM([1]Ф.4.1.КФК1:Ф.4.1.КФК30!M37)</f>
        <v>0</v>
      </c>
      <c r="N37" s="69">
        <f>SUM([1]Ф.4.1.КФК1:Ф.4.1.КФК30!N37)</f>
        <v>0</v>
      </c>
      <c r="O37" s="69">
        <f>SUM([1]Ф.4.1.КФК1:Ф.4.1.КФК30!O37)</f>
        <v>0</v>
      </c>
      <c r="P37" s="69">
        <f>SUM([1]Ф.4.1.КФК1:Ф.4.1.КФК30!P37)</f>
        <v>0</v>
      </c>
      <c r="Q37" s="204" t="s">
        <v>28</v>
      </c>
      <c r="R37" s="204" t="s">
        <v>28</v>
      </c>
    </row>
    <row r="38" spans="1:18" s="203" customFormat="1" ht="12.75" thickTop="1" thickBot="1">
      <c r="A38" s="41" t="s">
        <v>46</v>
      </c>
      <c r="B38" s="42">
        <v>2210</v>
      </c>
      <c r="C38" s="42">
        <v>150</v>
      </c>
      <c r="D38" s="69">
        <f>SUM([1]Ф.4.1.КФК1:Ф.4.1.КФК30!D38)</f>
        <v>0</v>
      </c>
      <c r="E38" s="204" t="s">
        <v>28</v>
      </c>
      <c r="F38" s="204" t="s">
        <v>28</v>
      </c>
      <c r="G38" s="204" t="s">
        <v>28</v>
      </c>
      <c r="H38" s="204" t="s">
        <v>28</v>
      </c>
      <c r="I38" s="204" t="s">
        <v>28</v>
      </c>
      <c r="J38" s="204" t="s">
        <v>28</v>
      </c>
      <c r="K38" s="69">
        <f>SUM([1]Ф.4.1.КФК1:Ф.4.1.КФК30!K38)</f>
        <v>0</v>
      </c>
      <c r="L38" s="69">
        <f>SUM([1]Ф.4.1.КФК1:Ф.4.1.КФК30!L38)</f>
        <v>0</v>
      </c>
      <c r="M38" s="69">
        <f>SUM([1]Ф.4.1.КФК1:Ф.4.1.КФК30!M38)</f>
        <v>0</v>
      </c>
      <c r="N38" s="69">
        <f>SUM([1]Ф.4.1.КФК1:Ф.4.1.КФК30!N38)</f>
        <v>0</v>
      </c>
      <c r="O38" s="69">
        <f>SUM([1]Ф.4.1.КФК1:Ф.4.1.КФК30!O38)</f>
        <v>0</v>
      </c>
      <c r="P38" s="69">
        <f>SUM([1]Ф.4.1.КФК1:Ф.4.1.КФК30!P38)</f>
        <v>0</v>
      </c>
      <c r="Q38" s="204" t="s">
        <v>28</v>
      </c>
      <c r="R38" s="204" t="s">
        <v>28</v>
      </c>
    </row>
    <row r="39" spans="1:18" s="203" customFormat="1" ht="12.75" thickTop="1" thickBot="1">
      <c r="A39" s="41" t="s">
        <v>47</v>
      </c>
      <c r="B39" s="42">
        <v>2220</v>
      </c>
      <c r="C39" s="42">
        <v>160</v>
      </c>
      <c r="D39" s="69">
        <f>SUM([1]Ф.4.1.КФК1:Ф.4.1.КФК30!D39)</f>
        <v>0</v>
      </c>
      <c r="E39" s="204" t="s">
        <v>28</v>
      </c>
      <c r="F39" s="204" t="s">
        <v>28</v>
      </c>
      <c r="G39" s="204" t="s">
        <v>28</v>
      </c>
      <c r="H39" s="204" t="s">
        <v>28</v>
      </c>
      <c r="I39" s="204" t="s">
        <v>28</v>
      </c>
      <c r="J39" s="204" t="s">
        <v>28</v>
      </c>
      <c r="K39" s="69">
        <f>SUM([1]Ф.4.1.КФК1:Ф.4.1.КФК30!K39)</f>
        <v>0</v>
      </c>
      <c r="L39" s="69">
        <f>SUM([1]Ф.4.1.КФК1:Ф.4.1.КФК30!L39)</f>
        <v>0</v>
      </c>
      <c r="M39" s="69">
        <f>SUM([1]Ф.4.1.КФК1:Ф.4.1.КФК30!M39)</f>
        <v>0</v>
      </c>
      <c r="N39" s="69">
        <f>SUM([1]Ф.4.1.КФК1:Ф.4.1.КФК30!N39)</f>
        <v>0</v>
      </c>
      <c r="O39" s="69">
        <f>SUM([1]Ф.4.1.КФК1:Ф.4.1.КФК30!O39)</f>
        <v>0</v>
      </c>
      <c r="P39" s="69">
        <f>SUM([1]Ф.4.1.КФК1:Ф.4.1.КФК30!P39)</f>
        <v>0</v>
      </c>
      <c r="Q39" s="204" t="s">
        <v>28</v>
      </c>
      <c r="R39" s="204" t="s">
        <v>28</v>
      </c>
    </row>
    <row r="40" spans="1:18" s="203" customFormat="1" ht="12.75" thickTop="1" thickBot="1">
      <c r="A40" s="41" t="s">
        <v>48</v>
      </c>
      <c r="B40" s="42">
        <v>2230</v>
      </c>
      <c r="C40" s="42">
        <v>170</v>
      </c>
      <c r="D40" s="69">
        <f>SUM([1]Ф.4.1.КФК1:Ф.4.1.КФК30!D40)</f>
        <v>0</v>
      </c>
      <c r="E40" s="204" t="s">
        <v>28</v>
      </c>
      <c r="F40" s="204" t="s">
        <v>28</v>
      </c>
      <c r="G40" s="204" t="s">
        <v>28</v>
      </c>
      <c r="H40" s="204" t="s">
        <v>28</v>
      </c>
      <c r="I40" s="204" t="s">
        <v>28</v>
      </c>
      <c r="J40" s="204" t="s">
        <v>28</v>
      </c>
      <c r="K40" s="69">
        <f>SUM([1]Ф.4.1.КФК1:Ф.4.1.КФК30!K40)</f>
        <v>0</v>
      </c>
      <c r="L40" s="69">
        <f>SUM([1]Ф.4.1.КФК1:Ф.4.1.КФК30!L40)</f>
        <v>0</v>
      </c>
      <c r="M40" s="69">
        <f>SUM([1]Ф.4.1.КФК1:Ф.4.1.КФК30!M40)</f>
        <v>0</v>
      </c>
      <c r="N40" s="69">
        <f>SUM([1]Ф.4.1.КФК1:Ф.4.1.КФК30!N40)</f>
        <v>0</v>
      </c>
      <c r="O40" s="69">
        <f>SUM([1]Ф.4.1.КФК1:Ф.4.1.КФК30!O40)</f>
        <v>0</v>
      </c>
      <c r="P40" s="69">
        <f>SUM([1]Ф.4.1.КФК1:Ф.4.1.КФК30!P40)</f>
        <v>0</v>
      </c>
      <c r="Q40" s="204" t="s">
        <v>28</v>
      </c>
      <c r="R40" s="204" t="s">
        <v>28</v>
      </c>
    </row>
    <row r="41" spans="1:18" s="203" customFormat="1" ht="12.75" thickTop="1" thickBot="1">
      <c r="A41" s="41" t="s">
        <v>49</v>
      </c>
      <c r="B41" s="42">
        <v>2240</v>
      </c>
      <c r="C41" s="42">
        <v>180</v>
      </c>
      <c r="D41" s="69">
        <f>SUM([1]Ф.4.1.КФК1:Ф.4.1.КФК30!D41)</f>
        <v>0</v>
      </c>
      <c r="E41" s="204" t="s">
        <v>28</v>
      </c>
      <c r="F41" s="204" t="s">
        <v>28</v>
      </c>
      <c r="G41" s="204" t="s">
        <v>28</v>
      </c>
      <c r="H41" s="204" t="s">
        <v>28</v>
      </c>
      <c r="I41" s="204" t="s">
        <v>28</v>
      </c>
      <c r="J41" s="204" t="s">
        <v>28</v>
      </c>
      <c r="K41" s="69">
        <f>SUM([1]Ф.4.1.КФК1:Ф.4.1.КФК30!K41)</f>
        <v>0</v>
      </c>
      <c r="L41" s="69">
        <f>SUM([1]Ф.4.1.КФК1:Ф.4.1.КФК30!L41)</f>
        <v>0</v>
      </c>
      <c r="M41" s="69">
        <f>SUM([1]Ф.4.1.КФК1:Ф.4.1.КФК30!M41)</f>
        <v>0</v>
      </c>
      <c r="N41" s="69">
        <f>SUM([1]Ф.4.1.КФК1:Ф.4.1.КФК30!N41)</f>
        <v>0</v>
      </c>
      <c r="O41" s="69">
        <f>SUM([1]Ф.4.1.КФК1:Ф.4.1.КФК30!O41)</f>
        <v>0</v>
      </c>
      <c r="P41" s="69">
        <f>SUM([1]Ф.4.1.КФК1:Ф.4.1.КФК30!P41)</f>
        <v>0</v>
      </c>
      <c r="Q41" s="204" t="s">
        <v>28</v>
      </c>
      <c r="R41" s="204" t="s">
        <v>28</v>
      </c>
    </row>
    <row r="42" spans="1:18" s="203" customFormat="1" ht="11.25" customHeight="1" thickTop="1" thickBot="1">
      <c r="A42" s="41" t="s">
        <v>50</v>
      </c>
      <c r="B42" s="42">
        <v>2250</v>
      </c>
      <c r="C42" s="42">
        <v>190</v>
      </c>
      <c r="D42" s="69">
        <f>SUM([1]Ф.4.1.КФК1:Ф.4.1.КФК30!D42)</f>
        <v>0</v>
      </c>
      <c r="E42" s="204" t="s">
        <v>28</v>
      </c>
      <c r="F42" s="204" t="s">
        <v>28</v>
      </c>
      <c r="G42" s="204" t="s">
        <v>28</v>
      </c>
      <c r="H42" s="204" t="s">
        <v>28</v>
      </c>
      <c r="I42" s="204" t="s">
        <v>28</v>
      </c>
      <c r="J42" s="204" t="s">
        <v>28</v>
      </c>
      <c r="K42" s="69">
        <f>SUM([1]Ф.4.1.КФК1:Ф.4.1.КФК30!K42)</f>
        <v>0</v>
      </c>
      <c r="L42" s="69">
        <f>SUM([1]Ф.4.1.КФК1:Ф.4.1.КФК30!L42)</f>
        <v>0</v>
      </c>
      <c r="M42" s="69">
        <f>SUM([1]Ф.4.1.КФК1:Ф.4.1.КФК30!M42)</f>
        <v>0</v>
      </c>
      <c r="N42" s="69">
        <f>SUM([1]Ф.4.1.КФК1:Ф.4.1.КФК30!N42)</f>
        <v>0</v>
      </c>
      <c r="O42" s="69">
        <f>SUM([1]Ф.4.1.КФК1:Ф.4.1.КФК30!O42)</f>
        <v>0</v>
      </c>
      <c r="P42" s="69">
        <f>SUM([1]Ф.4.1.КФК1:Ф.4.1.КФК30!P42)</f>
        <v>0</v>
      </c>
      <c r="Q42" s="204" t="s">
        <v>28</v>
      </c>
      <c r="R42" s="204" t="s">
        <v>28</v>
      </c>
    </row>
    <row r="43" spans="1:18" s="203" customFormat="1" ht="11.25" customHeight="1" thickTop="1" thickBot="1">
      <c r="A43" s="47" t="s">
        <v>51</v>
      </c>
      <c r="B43" s="42">
        <v>2260</v>
      </c>
      <c r="C43" s="42">
        <v>200</v>
      </c>
      <c r="D43" s="69">
        <f>SUM([1]Ф.4.1.КФК1:Ф.4.1.КФК30!D43)</f>
        <v>0</v>
      </c>
      <c r="E43" s="204" t="s">
        <v>28</v>
      </c>
      <c r="F43" s="204" t="s">
        <v>28</v>
      </c>
      <c r="G43" s="204" t="s">
        <v>28</v>
      </c>
      <c r="H43" s="204" t="s">
        <v>28</v>
      </c>
      <c r="I43" s="204" t="s">
        <v>28</v>
      </c>
      <c r="J43" s="204" t="s">
        <v>28</v>
      </c>
      <c r="K43" s="69">
        <f>SUM([1]Ф.4.1.КФК1:Ф.4.1.КФК30!K43)</f>
        <v>0</v>
      </c>
      <c r="L43" s="69">
        <f>SUM([1]Ф.4.1.КФК1:Ф.4.1.КФК30!L43)</f>
        <v>0</v>
      </c>
      <c r="M43" s="69">
        <f>SUM([1]Ф.4.1.КФК1:Ф.4.1.КФК30!M43)</f>
        <v>0</v>
      </c>
      <c r="N43" s="69">
        <f>SUM([1]Ф.4.1.КФК1:Ф.4.1.КФК30!N43)</f>
        <v>0</v>
      </c>
      <c r="O43" s="69">
        <f>SUM([1]Ф.4.1.КФК1:Ф.4.1.КФК30!O43)</f>
        <v>0</v>
      </c>
      <c r="P43" s="69">
        <f>SUM([1]Ф.4.1.КФК1:Ф.4.1.КФК30!P43)</f>
        <v>0</v>
      </c>
      <c r="Q43" s="204" t="s">
        <v>28</v>
      </c>
      <c r="R43" s="204" t="s">
        <v>28</v>
      </c>
    </row>
    <row r="44" spans="1:18" s="203" customFormat="1" ht="11.25" customHeight="1" thickTop="1" thickBot="1">
      <c r="A44" s="47" t="s">
        <v>114</v>
      </c>
      <c r="B44" s="42">
        <v>2270</v>
      </c>
      <c r="C44" s="42">
        <v>210</v>
      </c>
      <c r="D44" s="69">
        <f>SUM([1]Ф.4.1.КФК1:Ф.4.1.КФК30!D44)</f>
        <v>0</v>
      </c>
      <c r="E44" s="204" t="s">
        <v>28</v>
      </c>
      <c r="F44" s="204" t="s">
        <v>28</v>
      </c>
      <c r="G44" s="204" t="s">
        <v>28</v>
      </c>
      <c r="H44" s="204" t="s">
        <v>28</v>
      </c>
      <c r="I44" s="204" t="s">
        <v>28</v>
      </c>
      <c r="J44" s="204" t="s">
        <v>28</v>
      </c>
      <c r="K44" s="69">
        <f>SUM([1]Ф.4.1.КФК1:Ф.4.1.КФК30!K44)</f>
        <v>0</v>
      </c>
      <c r="L44" s="69">
        <f>SUM([1]Ф.4.1.КФК1:Ф.4.1.КФК30!L44)</f>
        <v>0</v>
      </c>
      <c r="M44" s="69">
        <f>SUM([1]Ф.4.1.КФК1:Ф.4.1.КФК30!M44)</f>
        <v>0</v>
      </c>
      <c r="N44" s="69">
        <f>SUM([1]Ф.4.1.КФК1:Ф.4.1.КФК30!N44)</f>
        <v>0</v>
      </c>
      <c r="O44" s="69">
        <f>SUM([1]Ф.4.1.КФК1:Ф.4.1.КФК30!O44)</f>
        <v>0</v>
      </c>
      <c r="P44" s="69">
        <f>SUM([1]Ф.4.1.КФК1:Ф.4.1.КФК30!P44)</f>
        <v>0</v>
      </c>
      <c r="Q44" s="204" t="s">
        <v>28</v>
      </c>
      <c r="R44" s="204" t="s">
        <v>28</v>
      </c>
    </row>
    <row r="45" spans="1:18" s="203" customFormat="1" ht="11.25" customHeight="1" thickTop="1" thickBot="1">
      <c r="A45" s="44" t="s">
        <v>53</v>
      </c>
      <c r="B45" s="45">
        <v>2271</v>
      </c>
      <c r="C45" s="45">
        <v>220</v>
      </c>
      <c r="D45" s="69">
        <f>SUM([1]Ф.4.1.КФК1:Ф.4.1.КФК30!D45)</f>
        <v>0</v>
      </c>
      <c r="E45" s="204" t="s">
        <v>28</v>
      </c>
      <c r="F45" s="204" t="s">
        <v>28</v>
      </c>
      <c r="G45" s="204" t="s">
        <v>28</v>
      </c>
      <c r="H45" s="204" t="s">
        <v>28</v>
      </c>
      <c r="I45" s="204" t="s">
        <v>28</v>
      </c>
      <c r="J45" s="204" t="s">
        <v>28</v>
      </c>
      <c r="K45" s="69">
        <f>SUM([1]Ф.4.1.КФК1:Ф.4.1.КФК30!K45)</f>
        <v>0</v>
      </c>
      <c r="L45" s="69">
        <f>SUM([1]Ф.4.1.КФК1:Ф.4.1.КФК30!L45)</f>
        <v>0</v>
      </c>
      <c r="M45" s="69">
        <f>SUM([1]Ф.4.1.КФК1:Ф.4.1.КФК30!M45)</f>
        <v>0</v>
      </c>
      <c r="N45" s="69">
        <f>SUM([1]Ф.4.1.КФК1:Ф.4.1.КФК30!N45)</f>
        <v>0</v>
      </c>
      <c r="O45" s="69">
        <f>SUM([1]Ф.4.1.КФК1:Ф.4.1.КФК30!O45)</f>
        <v>0</v>
      </c>
      <c r="P45" s="69">
        <f>SUM([1]Ф.4.1.КФК1:Ф.4.1.КФК30!P45)</f>
        <v>0</v>
      </c>
      <c r="Q45" s="204" t="s">
        <v>28</v>
      </c>
      <c r="R45" s="204" t="s">
        <v>28</v>
      </c>
    </row>
    <row r="46" spans="1:18" s="203" customFormat="1" ht="12.75" thickTop="1" thickBot="1">
      <c r="A46" s="44" t="s">
        <v>54</v>
      </c>
      <c r="B46" s="45">
        <v>2272</v>
      </c>
      <c r="C46" s="42">
        <v>230</v>
      </c>
      <c r="D46" s="69">
        <f>SUM([1]Ф.4.1.КФК1:Ф.4.1.КФК30!D46)</f>
        <v>0</v>
      </c>
      <c r="E46" s="204" t="s">
        <v>28</v>
      </c>
      <c r="F46" s="204" t="s">
        <v>28</v>
      </c>
      <c r="G46" s="204" t="s">
        <v>28</v>
      </c>
      <c r="H46" s="204" t="s">
        <v>28</v>
      </c>
      <c r="I46" s="204" t="s">
        <v>28</v>
      </c>
      <c r="J46" s="204" t="s">
        <v>28</v>
      </c>
      <c r="K46" s="69">
        <f>SUM([1]Ф.4.1.КФК1:Ф.4.1.КФК30!K46)</f>
        <v>0</v>
      </c>
      <c r="L46" s="69">
        <f>SUM([1]Ф.4.1.КФК1:Ф.4.1.КФК30!L46)</f>
        <v>0</v>
      </c>
      <c r="M46" s="69">
        <f>SUM([1]Ф.4.1.КФК1:Ф.4.1.КФК30!M46)</f>
        <v>0</v>
      </c>
      <c r="N46" s="69">
        <f>SUM([1]Ф.4.1.КФК1:Ф.4.1.КФК30!N46)</f>
        <v>0</v>
      </c>
      <c r="O46" s="69">
        <f>SUM([1]Ф.4.1.КФК1:Ф.4.1.КФК30!O46)</f>
        <v>0</v>
      </c>
      <c r="P46" s="69">
        <f>SUM([1]Ф.4.1.КФК1:Ф.4.1.КФК30!P46)</f>
        <v>0</v>
      </c>
      <c r="Q46" s="204" t="s">
        <v>28</v>
      </c>
      <c r="R46" s="204" t="s">
        <v>28</v>
      </c>
    </row>
    <row r="47" spans="1:18" s="203" customFormat="1" ht="12.75" thickTop="1" thickBot="1">
      <c r="A47" s="44" t="s">
        <v>55</v>
      </c>
      <c r="B47" s="45">
        <v>2273</v>
      </c>
      <c r="C47" s="45">
        <v>240</v>
      </c>
      <c r="D47" s="69">
        <f>SUM([1]Ф.4.1.КФК1:Ф.4.1.КФК30!D47)</f>
        <v>0</v>
      </c>
      <c r="E47" s="204" t="s">
        <v>28</v>
      </c>
      <c r="F47" s="204" t="s">
        <v>28</v>
      </c>
      <c r="G47" s="204" t="s">
        <v>28</v>
      </c>
      <c r="H47" s="204" t="s">
        <v>28</v>
      </c>
      <c r="I47" s="204" t="s">
        <v>28</v>
      </c>
      <c r="J47" s="204" t="s">
        <v>28</v>
      </c>
      <c r="K47" s="69">
        <f>SUM([1]Ф.4.1.КФК1:Ф.4.1.КФК30!K47)</f>
        <v>0</v>
      </c>
      <c r="L47" s="69">
        <f>SUM([1]Ф.4.1.КФК1:Ф.4.1.КФК30!L47)</f>
        <v>0</v>
      </c>
      <c r="M47" s="69">
        <f>SUM([1]Ф.4.1.КФК1:Ф.4.1.КФК30!M47)</f>
        <v>0</v>
      </c>
      <c r="N47" s="69">
        <f>SUM([1]Ф.4.1.КФК1:Ф.4.1.КФК30!N47)</f>
        <v>0</v>
      </c>
      <c r="O47" s="69">
        <f>SUM([1]Ф.4.1.КФК1:Ф.4.1.КФК30!O47)</f>
        <v>0</v>
      </c>
      <c r="P47" s="69">
        <f>SUM([1]Ф.4.1.КФК1:Ф.4.1.КФК30!P47)</f>
        <v>0</v>
      </c>
      <c r="Q47" s="204" t="s">
        <v>28</v>
      </c>
      <c r="R47" s="204" t="s">
        <v>28</v>
      </c>
    </row>
    <row r="48" spans="1:18" s="203" customFormat="1" ht="12.75" thickTop="1" thickBot="1">
      <c r="A48" s="44" t="s">
        <v>56</v>
      </c>
      <c r="B48" s="45">
        <v>2274</v>
      </c>
      <c r="C48" s="42">
        <v>250</v>
      </c>
      <c r="D48" s="69">
        <f>SUM([1]Ф.4.1.КФК1:Ф.4.1.КФК30!D48)</f>
        <v>0</v>
      </c>
      <c r="E48" s="204" t="s">
        <v>28</v>
      </c>
      <c r="F48" s="204" t="s">
        <v>28</v>
      </c>
      <c r="G48" s="204" t="s">
        <v>28</v>
      </c>
      <c r="H48" s="204" t="s">
        <v>28</v>
      </c>
      <c r="I48" s="204" t="s">
        <v>28</v>
      </c>
      <c r="J48" s="204" t="s">
        <v>28</v>
      </c>
      <c r="K48" s="69">
        <f>SUM([1]Ф.4.1.КФК1:Ф.4.1.КФК30!K48)</f>
        <v>0</v>
      </c>
      <c r="L48" s="69">
        <f>SUM([1]Ф.4.1.КФК1:Ф.4.1.КФК30!L48)</f>
        <v>0</v>
      </c>
      <c r="M48" s="69">
        <f>SUM([1]Ф.4.1.КФК1:Ф.4.1.КФК30!M48)</f>
        <v>0</v>
      </c>
      <c r="N48" s="69">
        <f>SUM([1]Ф.4.1.КФК1:Ф.4.1.КФК30!N48)</f>
        <v>0</v>
      </c>
      <c r="O48" s="69">
        <f>SUM([1]Ф.4.1.КФК1:Ф.4.1.КФК30!O48)</f>
        <v>0</v>
      </c>
      <c r="P48" s="69">
        <f>SUM([1]Ф.4.1.КФК1:Ф.4.1.КФК30!P48)</f>
        <v>0</v>
      </c>
      <c r="Q48" s="204" t="s">
        <v>28</v>
      </c>
      <c r="R48" s="204" t="s">
        <v>28</v>
      </c>
    </row>
    <row r="49" spans="1:18" s="203" customFormat="1" ht="12.75" thickTop="1" thickBot="1">
      <c r="A49" s="44" t="s">
        <v>57</v>
      </c>
      <c r="B49" s="45">
        <v>2275</v>
      </c>
      <c r="C49" s="45">
        <v>260</v>
      </c>
      <c r="D49" s="69">
        <f>SUM([1]Ф.4.1.КФК1:Ф.4.1.КФК30!D49)</f>
        <v>0</v>
      </c>
      <c r="E49" s="204" t="s">
        <v>28</v>
      </c>
      <c r="F49" s="204" t="s">
        <v>28</v>
      </c>
      <c r="G49" s="204" t="s">
        <v>28</v>
      </c>
      <c r="H49" s="204" t="s">
        <v>28</v>
      </c>
      <c r="I49" s="204" t="s">
        <v>28</v>
      </c>
      <c r="J49" s="204" t="s">
        <v>28</v>
      </c>
      <c r="K49" s="69">
        <f>SUM([1]Ф.4.1.КФК1:Ф.4.1.КФК30!K49)</f>
        <v>0</v>
      </c>
      <c r="L49" s="69">
        <f>SUM([1]Ф.4.1.КФК1:Ф.4.1.КФК30!L49)</f>
        <v>0</v>
      </c>
      <c r="M49" s="69">
        <f>SUM([1]Ф.4.1.КФК1:Ф.4.1.КФК30!M49)</f>
        <v>0</v>
      </c>
      <c r="N49" s="69">
        <f>SUM([1]Ф.4.1.КФК1:Ф.4.1.КФК30!N49)</f>
        <v>0</v>
      </c>
      <c r="O49" s="69">
        <f>SUM([1]Ф.4.1.КФК1:Ф.4.1.КФК30!O49)</f>
        <v>0</v>
      </c>
      <c r="P49" s="69">
        <f>SUM([1]Ф.4.1.КФК1:Ф.4.1.КФК30!P49)</f>
        <v>0</v>
      </c>
      <c r="Q49" s="204" t="s">
        <v>28</v>
      </c>
      <c r="R49" s="204" t="s">
        <v>28</v>
      </c>
    </row>
    <row r="50" spans="1:18" s="203" customFormat="1" ht="12.75" thickTop="1" thickBot="1">
      <c r="A50" s="44" t="s">
        <v>58</v>
      </c>
      <c r="B50" s="45">
        <v>2276</v>
      </c>
      <c r="C50" s="45">
        <v>270</v>
      </c>
      <c r="D50" s="69">
        <f>SUM([1]Ф.4.1.КФК1:Ф.4.1.КФК30!D50)</f>
        <v>0</v>
      </c>
      <c r="E50" s="204" t="s">
        <v>28</v>
      </c>
      <c r="F50" s="204" t="s">
        <v>28</v>
      </c>
      <c r="G50" s="204" t="s">
        <v>28</v>
      </c>
      <c r="H50" s="204" t="s">
        <v>28</v>
      </c>
      <c r="I50" s="204" t="s">
        <v>28</v>
      </c>
      <c r="J50" s="204" t="s">
        <v>28</v>
      </c>
      <c r="K50" s="69">
        <f>SUM([1]Ф.4.1.КФК1:Ф.4.1.КФК30!K50)</f>
        <v>0</v>
      </c>
      <c r="L50" s="69">
        <f>SUM([1]Ф.4.1.КФК1:Ф.4.1.КФК30!L50)</f>
        <v>0</v>
      </c>
      <c r="M50" s="69">
        <f>SUM([1]Ф.4.1.КФК1:Ф.4.1.КФК30!M50)</f>
        <v>0</v>
      </c>
      <c r="N50" s="69">
        <f>SUM([1]Ф.4.1.КФК1:Ф.4.1.КФК30!N50)</f>
        <v>0</v>
      </c>
      <c r="O50" s="69">
        <f>SUM([1]Ф.4.1.КФК1:Ф.4.1.КФК30!O50)</f>
        <v>0</v>
      </c>
      <c r="P50" s="69">
        <f>SUM([1]Ф.4.1.КФК1:Ф.4.1.КФК30!P50)</f>
        <v>0</v>
      </c>
      <c r="Q50" s="204" t="s">
        <v>28</v>
      </c>
      <c r="R50" s="204" t="s">
        <v>28</v>
      </c>
    </row>
    <row r="51" spans="1:18" s="203" customFormat="1" ht="24" thickTop="1" thickBot="1">
      <c r="A51" s="47" t="s">
        <v>59</v>
      </c>
      <c r="B51" s="42">
        <v>2280</v>
      </c>
      <c r="C51" s="42">
        <v>280</v>
      </c>
      <c r="D51" s="69">
        <f>SUM([1]Ф.4.1.КФК1:Ф.4.1.КФК30!D51)</f>
        <v>0</v>
      </c>
      <c r="E51" s="204" t="s">
        <v>28</v>
      </c>
      <c r="F51" s="204" t="s">
        <v>28</v>
      </c>
      <c r="G51" s="204" t="s">
        <v>28</v>
      </c>
      <c r="H51" s="204" t="s">
        <v>28</v>
      </c>
      <c r="I51" s="204" t="s">
        <v>28</v>
      </c>
      <c r="J51" s="204" t="s">
        <v>28</v>
      </c>
      <c r="K51" s="69">
        <f>SUM([1]Ф.4.1.КФК1:Ф.4.1.КФК30!K51)</f>
        <v>0</v>
      </c>
      <c r="L51" s="69">
        <f>SUM([1]Ф.4.1.КФК1:Ф.4.1.КФК30!L51)</f>
        <v>0</v>
      </c>
      <c r="M51" s="69">
        <f>SUM([1]Ф.4.1.КФК1:Ф.4.1.КФК30!M51)</f>
        <v>0</v>
      </c>
      <c r="N51" s="69">
        <f>SUM([1]Ф.4.1.КФК1:Ф.4.1.КФК30!N51)</f>
        <v>0</v>
      </c>
      <c r="O51" s="69">
        <f>SUM([1]Ф.4.1.КФК1:Ф.4.1.КФК30!O51)</f>
        <v>0</v>
      </c>
      <c r="P51" s="69">
        <f>SUM([1]Ф.4.1.КФК1:Ф.4.1.КФК30!P51)</f>
        <v>0</v>
      </c>
      <c r="Q51" s="204" t="s">
        <v>28</v>
      </c>
      <c r="R51" s="204" t="s">
        <v>28</v>
      </c>
    </row>
    <row r="52" spans="1:18" s="203" customFormat="1" ht="24" thickTop="1" thickBot="1">
      <c r="A52" s="48" t="s">
        <v>60</v>
      </c>
      <c r="B52" s="45">
        <v>2281</v>
      </c>
      <c r="C52" s="45">
        <v>290</v>
      </c>
      <c r="D52" s="69">
        <f>SUM([1]Ф.4.1.КФК1:Ф.4.1.КФК30!D52)</f>
        <v>0</v>
      </c>
      <c r="E52" s="204" t="s">
        <v>28</v>
      </c>
      <c r="F52" s="204" t="s">
        <v>28</v>
      </c>
      <c r="G52" s="204" t="s">
        <v>28</v>
      </c>
      <c r="H52" s="204" t="s">
        <v>28</v>
      </c>
      <c r="I52" s="204" t="s">
        <v>28</v>
      </c>
      <c r="J52" s="204" t="s">
        <v>28</v>
      </c>
      <c r="K52" s="69">
        <f>SUM([1]Ф.4.1.КФК1:Ф.4.1.КФК30!K52)</f>
        <v>0</v>
      </c>
      <c r="L52" s="69">
        <f>SUM([1]Ф.4.1.КФК1:Ф.4.1.КФК30!L52)</f>
        <v>0</v>
      </c>
      <c r="M52" s="69">
        <f>SUM([1]Ф.4.1.КФК1:Ф.4.1.КФК30!M52)</f>
        <v>0</v>
      </c>
      <c r="N52" s="69">
        <f>SUM([1]Ф.4.1.КФК1:Ф.4.1.КФК30!N52)</f>
        <v>0</v>
      </c>
      <c r="O52" s="69">
        <f>SUM([1]Ф.4.1.КФК1:Ф.4.1.КФК30!O52)</f>
        <v>0</v>
      </c>
      <c r="P52" s="69">
        <f>SUM([1]Ф.4.1.КФК1:Ф.4.1.КФК30!P52)</f>
        <v>0</v>
      </c>
      <c r="Q52" s="204" t="s">
        <v>28</v>
      </c>
      <c r="R52" s="204" t="s">
        <v>28</v>
      </c>
    </row>
    <row r="53" spans="1:18" s="203" customFormat="1" ht="24" thickTop="1" thickBot="1">
      <c r="A53" s="44" t="s">
        <v>61</v>
      </c>
      <c r="B53" s="45">
        <v>2282</v>
      </c>
      <c r="C53" s="42">
        <v>300</v>
      </c>
      <c r="D53" s="69">
        <f>SUM([1]Ф.4.1.КФК1:Ф.4.1.КФК30!D53)</f>
        <v>0</v>
      </c>
      <c r="E53" s="204" t="s">
        <v>28</v>
      </c>
      <c r="F53" s="204" t="s">
        <v>28</v>
      </c>
      <c r="G53" s="204" t="s">
        <v>28</v>
      </c>
      <c r="H53" s="204" t="s">
        <v>28</v>
      </c>
      <c r="I53" s="204" t="s">
        <v>28</v>
      </c>
      <c r="J53" s="204" t="s">
        <v>28</v>
      </c>
      <c r="K53" s="69">
        <f>SUM([1]Ф.4.1.КФК1:Ф.4.1.КФК30!K53)</f>
        <v>0</v>
      </c>
      <c r="L53" s="69">
        <f>SUM([1]Ф.4.1.КФК1:Ф.4.1.КФК30!L53)</f>
        <v>0</v>
      </c>
      <c r="M53" s="69">
        <f>SUM([1]Ф.4.1.КФК1:Ф.4.1.КФК30!M53)</f>
        <v>0</v>
      </c>
      <c r="N53" s="69">
        <f>SUM([1]Ф.4.1.КФК1:Ф.4.1.КФК30!N53)</f>
        <v>0</v>
      </c>
      <c r="O53" s="69">
        <f>SUM([1]Ф.4.1.КФК1:Ф.4.1.КФК30!O53)</f>
        <v>0</v>
      </c>
      <c r="P53" s="69">
        <f>SUM([1]Ф.4.1.КФК1:Ф.4.1.КФК30!P53)</f>
        <v>0</v>
      </c>
      <c r="Q53" s="204" t="s">
        <v>28</v>
      </c>
      <c r="R53" s="204" t="s">
        <v>28</v>
      </c>
    </row>
    <row r="54" spans="1:18" s="203" customFormat="1" ht="12.75" thickTop="1" thickBot="1">
      <c r="A54" s="49" t="s">
        <v>113</v>
      </c>
      <c r="B54" s="37">
        <v>2400</v>
      </c>
      <c r="C54" s="37">
        <v>310</v>
      </c>
      <c r="D54" s="69">
        <f>SUM([1]Ф.4.1.КФК1:Ф.4.1.КФК30!D54)</f>
        <v>0</v>
      </c>
      <c r="E54" s="204" t="s">
        <v>28</v>
      </c>
      <c r="F54" s="204" t="s">
        <v>28</v>
      </c>
      <c r="G54" s="204" t="s">
        <v>28</v>
      </c>
      <c r="H54" s="204" t="s">
        <v>28</v>
      </c>
      <c r="I54" s="204" t="s">
        <v>28</v>
      </c>
      <c r="J54" s="204" t="s">
        <v>28</v>
      </c>
      <c r="K54" s="69">
        <f>SUM([1]Ф.4.1.КФК1:Ф.4.1.КФК30!K54)</f>
        <v>0</v>
      </c>
      <c r="L54" s="69">
        <f>SUM([1]Ф.4.1.КФК1:Ф.4.1.КФК30!L54)</f>
        <v>0</v>
      </c>
      <c r="M54" s="69">
        <f>SUM([1]Ф.4.1.КФК1:Ф.4.1.КФК30!M54)</f>
        <v>0</v>
      </c>
      <c r="N54" s="69">
        <f>SUM([1]Ф.4.1.КФК1:Ф.4.1.КФК30!N54)</f>
        <v>0</v>
      </c>
      <c r="O54" s="69">
        <f>SUM([1]Ф.4.1.КФК1:Ф.4.1.КФК30!O54)</f>
        <v>0</v>
      </c>
      <c r="P54" s="69">
        <f>SUM([1]Ф.4.1.КФК1:Ф.4.1.КФК30!P54)</f>
        <v>0</v>
      </c>
      <c r="Q54" s="204" t="s">
        <v>28</v>
      </c>
      <c r="R54" s="204" t="s">
        <v>28</v>
      </c>
    </row>
    <row r="55" spans="1:18" s="203" customFormat="1" ht="12.75" thickTop="1" thickBot="1">
      <c r="A55" s="88" t="s">
        <v>63</v>
      </c>
      <c r="B55" s="42">
        <v>2410</v>
      </c>
      <c r="C55" s="42">
        <v>320</v>
      </c>
      <c r="D55" s="69">
        <f>SUM([1]Ф.4.1.КФК1:Ф.4.1.КФК30!D55)</f>
        <v>0</v>
      </c>
      <c r="E55" s="204" t="s">
        <v>28</v>
      </c>
      <c r="F55" s="204" t="s">
        <v>28</v>
      </c>
      <c r="G55" s="204" t="s">
        <v>28</v>
      </c>
      <c r="H55" s="204" t="s">
        <v>28</v>
      </c>
      <c r="I55" s="204" t="s">
        <v>28</v>
      </c>
      <c r="J55" s="204" t="s">
        <v>28</v>
      </c>
      <c r="K55" s="69">
        <f>SUM([1]Ф.4.1.КФК1:Ф.4.1.КФК30!K55)</f>
        <v>0</v>
      </c>
      <c r="L55" s="69">
        <f>SUM([1]Ф.4.1.КФК1:Ф.4.1.КФК30!L55)</f>
        <v>0</v>
      </c>
      <c r="M55" s="69">
        <f>SUM([1]Ф.4.1.КФК1:Ф.4.1.КФК30!M55)</f>
        <v>0</v>
      </c>
      <c r="N55" s="69">
        <f>SUM([1]Ф.4.1.КФК1:Ф.4.1.КФК30!N55)</f>
        <v>0</v>
      </c>
      <c r="O55" s="69">
        <f>SUM([1]Ф.4.1.КФК1:Ф.4.1.КФК30!O55)</f>
        <v>0</v>
      </c>
      <c r="P55" s="69">
        <f>SUM([1]Ф.4.1.КФК1:Ф.4.1.КФК30!P55)</f>
        <v>0</v>
      </c>
      <c r="Q55" s="204" t="s">
        <v>28</v>
      </c>
      <c r="R55" s="204" t="s">
        <v>28</v>
      </c>
    </row>
    <row r="56" spans="1:18" s="203" customFormat="1" ht="12.75" thickTop="1" thickBot="1">
      <c r="A56" s="88" t="s">
        <v>64</v>
      </c>
      <c r="B56" s="42">
        <v>2420</v>
      </c>
      <c r="C56" s="42">
        <v>330</v>
      </c>
      <c r="D56" s="69">
        <f>SUM([1]Ф.4.1.КФК1:Ф.4.1.КФК30!D56)</f>
        <v>0</v>
      </c>
      <c r="E56" s="204" t="s">
        <v>28</v>
      </c>
      <c r="F56" s="204" t="s">
        <v>28</v>
      </c>
      <c r="G56" s="204" t="s">
        <v>28</v>
      </c>
      <c r="H56" s="204" t="s">
        <v>28</v>
      </c>
      <c r="I56" s="204" t="s">
        <v>28</v>
      </c>
      <c r="J56" s="204" t="s">
        <v>28</v>
      </c>
      <c r="K56" s="69">
        <f>SUM([1]Ф.4.1.КФК1:Ф.4.1.КФК30!K56)</f>
        <v>0</v>
      </c>
      <c r="L56" s="69">
        <f>SUM([1]Ф.4.1.КФК1:Ф.4.1.КФК30!L56)</f>
        <v>0</v>
      </c>
      <c r="M56" s="69">
        <f>SUM([1]Ф.4.1.КФК1:Ф.4.1.КФК30!M56)</f>
        <v>0</v>
      </c>
      <c r="N56" s="69">
        <f>SUM([1]Ф.4.1.КФК1:Ф.4.1.КФК30!N56)</f>
        <v>0</v>
      </c>
      <c r="O56" s="69">
        <f>SUM([1]Ф.4.1.КФК1:Ф.4.1.КФК30!O56)</f>
        <v>0</v>
      </c>
      <c r="P56" s="69">
        <f>SUM([1]Ф.4.1.КФК1:Ф.4.1.КФК30!P56)</f>
        <v>0</v>
      </c>
      <c r="Q56" s="204" t="s">
        <v>28</v>
      </c>
      <c r="R56" s="204" t="s">
        <v>28</v>
      </c>
    </row>
    <row r="57" spans="1:18" s="203" customFormat="1" ht="12.75" thickTop="1" thickBot="1">
      <c r="A57" s="89" t="s">
        <v>65</v>
      </c>
      <c r="B57" s="37">
        <v>2600</v>
      </c>
      <c r="C57" s="209">
        <v>340</v>
      </c>
      <c r="D57" s="69">
        <f>SUM([1]Ф.4.1.КФК1:Ф.4.1.КФК30!D57)</f>
        <v>0</v>
      </c>
      <c r="E57" s="204" t="s">
        <v>28</v>
      </c>
      <c r="F57" s="204" t="s">
        <v>28</v>
      </c>
      <c r="G57" s="204" t="s">
        <v>28</v>
      </c>
      <c r="H57" s="204" t="s">
        <v>28</v>
      </c>
      <c r="I57" s="204" t="s">
        <v>28</v>
      </c>
      <c r="J57" s="204" t="s">
        <v>28</v>
      </c>
      <c r="K57" s="69">
        <f>SUM([1]Ф.4.1.КФК1:Ф.4.1.КФК30!K57)</f>
        <v>0</v>
      </c>
      <c r="L57" s="69">
        <f>SUM([1]Ф.4.1.КФК1:Ф.4.1.КФК30!L57)</f>
        <v>0</v>
      </c>
      <c r="M57" s="69">
        <f>SUM([1]Ф.4.1.КФК1:Ф.4.1.КФК30!M57)</f>
        <v>0</v>
      </c>
      <c r="N57" s="69">
        <f>SUM([1]Ф.4.1.КФК1:Ф.4.1.КФК30!N57)</f>
        <v>0</v>
      </c>
      <c r="O57" s="69">
        <f>SUM([1]Ф.4.1.КФК1:Ф.4.1.КФК30!O57)</f>
        <v>0</v>
      </c>
      <c r="P57" s="69">
        <f>SUM([1]Ф.4.1.КФК1:Ф.4.1.КФК30!P57)</f>
        <v>0</v>
      </c>
      <c r="Q57" s="204" t="s">
        <v>28</v>
      </c>
      <c r="R57" s="204" t="s">
        <v>28</v>
      </c>
    </row>
    <row r="58" spans="1:18" s="203" customFormat="1" ht="12.75" customHeight="1" thickTop="1" thickBot="1">
      <c r="A58" s="47" t="s">
        <v>66</v>
      </c>
      <c r="B58" s="42">
        <v>2610</v>
      </c>
      <c r="C58" s="42">
        <v>350</v>
      </c>
      <c r="D58" s="69">
        <f>SUM([1]Ф.4.1.КФК1:Ф.4.1.КФК30!D58)</f>
        <v>0</v>
      </c>
      <c r="E58" s="204" t="s">
        <v>28</v>
      </c>
      <c r="F58" s="204" t="s">
        <v>28</v>
      </c>
      <c r="G58" s="204" t="s">
        <v>28</v>
      </c>
      <c r="H58" s="204" t="s">
        <v>28</v>
      </c>
      <c r="I58" s="204" t="s">
        <v>28</v>
      </c>
      <c r="J58" s="204" t="s">
        <v>28</v>
      </c>
      <c r="K58" s="69">
        <f>SUM([1]Ф.4.1.КФК1:Ф.4.1.КФК30!K58)</f>
        <v>0</v>
      </c>
      <c r="L58" s="69">
        <f>SUM([1]Ф.4.1.КФК1:Ф.4.1.КФК30!L58)</f>
        <v>0</v>
      </c>
      <c r="M58" s="69">
        <f>SUM([1]Ф.4.1.КФК1:Ф.4.1.КФК30!M58)</f>
        <v>0</v>
      </c>
      <c r="N58" s="69">
        <f>SUM([1]Ф.4.1.КФК1:Ф.4.1.КФК30!N58)</f>
        <v>0</v>
      </c>
      <c r="O58" s="69">
        <f>SUM([1]Ф.4.1.КФК1:Ф.4.1.КФК30!O58)</f>
        <v>0</v>
      </c>
      <c r="P58" s="69">
        <f>SUM([1]Ф.4.1.КФК1:Ф.4.1.КФК30!P58)</f>
        <v>0</v>
      </c>
      <c r="Q58" s="204" t="s">
        <v>28</v>
      </c>
      <c r="R58" s="204" t="s">
        <v>28</v>
      </c>
    </row>
    <row r="59" spans="1:18" s="203" customFormat="1" ht="12.75" thickTop="1" thickBot="1">
      <c r="A59" s="47" t="s">
        <v>67</v>
      </c>
      <c r="B59" s="42">
        <v>2620</v>
      </c>
      <c r="C59" s="42">
        <v>360</v>
      </c>
      <c r="D59" s="69">
        <f>SUM([1]Ф.4.1.КФК1:Ф.4.1.КФК30!D59)</f>
        <v>0</v>
      </c>
      <c r="E59" s="204" t="s">
        <v>28</v>
      </c>
      <c r="F59" s="204" t="s">
        <v>28</v>
      </c>
      <c r="G59" s="204" t="s">
        <v>28</v>
      </c>
      <c r="H59" s="204" t="s">
        <v>28</v>
      </c>
      <c r="I59" s="204" t="s">
        <v>28</v>
      </c>
      <c r="J59" s="204" t="s">
        <v>28</v>
      </c>
      <c r="K59" s="69">
        <f>SUM([1]Ф.4.1.КФК1:Ф.4.1.КФК30!K59)</f>
        <v>0</v>
      </c>
      <c r="L59" s="69">
        <f>SUM([1]Ф.4.1.КФК1:Ф.4.1.КФК30!L59)</f>
        <v>0</v>
      </c>
      <c r="M59" s="69">
        <f>SUM([1]Ф.4.1.КФК1:Ф.4.1.КФК30!M59)</f>
        <v>0</v>
      </c>
      <c r="N59" s="69">
        <f>SUM([1]Ф.4.1.КФК1:Ф.4.1.КФК30!N59)</f>
        <v>0</v>
      </c>
      <c r="O59" s="69">
        <f>SUM([1]Ф.4.1.КФК1:Ф.4.1.КФК30!O59)</f>
        <v>0</v>
      </c>
      <c r="P59" s="69">
        <f>SUM([1]Ф.4.1.КФК1:Ф.4.1.КФК30!P59)</f>
        <v>0</v>
      </c>
      <c r="Q59" s="204" t="s">
        <v>28</v>
      </c>
      <c r="R59" s="204" t="s">
        <v>28</v>
      </c>
    </row>
    <row r="60" spans="1:18" s="203" customFormat="1" ht="11.25" customHeight="1" thickTop="1" thickBot="1">
      <c r="A60" s="88" t="s">
        <v>68</v>
      </c>
      <c r="B60" s="42">
        <v>2630</v>
      </c>
      <c r="C60" s="42">
        <v>370</v>
      </c>
      <c r="D60" s="69">
        <f>SUM([1]Ф.4.1.КФК1:Ф.4.1.КФК30!D60)</f>
        <v>0</v>
      </c>
      <c r="E60" s="204" t="s">
        <v>28</v>
      </c>
      <c r="F60" s="204" t="s">
        <v>28</v>
      </c>
      <c r="G60" s="204" t="s">
        <v>28</v>
      </c>
      <c r="H60" s="204" t="s">
        <v>28</v>
      </c>
      <c r="I60" s="204" t="s">
        <v>28</v>
      </c>
      <c r="J60" s="204" t="s">
        <v>28</v>
      </c>
      <c r="K60" s="69">
        <f>SUM([1]Ф.4.1.КФК1:Ф.4.1.КФК30!K60)</f>
        <v>0</v>
      </c>
      <c r="L60" s="69">
        <f>SUM([1]Ф.4.1.КФК1:Ф.4.1.КФК30!L60)</f>
        <v>0</v>
      </c>
      <c r="M60" s="69">
        <f>SUM([1]Ф.4.1.КФК1:Ф.4.1.КФК30!M60)</f>
        <v>0</v>
      </c>
      <c r="N60" s="69">
        <f>SUM([1]Ф.4.1.КФК1:Ф.4.1.КФК30!N60)</f>
        <v>0</v>
      </c>
      <c r="O60" s="69">
        <f>SUM([1]Ф.4.1.КФК1:Ф.4.1.КФК30!O60)</f>
        <v>0</v>
      </c>
      <c r="P60" s="69">
        <f>SUM([1]Ф.4.1.КФК1:Ф.4.1.КФК30!P60)</f>
        <v>0</v>
      </c>
      <c r="Q60" s="204" t="s">
        <v>28</v>
      </c>
      <c r="R60" s="204" t="s">
        <v>28</v>
      </c>
    </row>
    <row r="61" spans="1:18" s="203" customFormat="1" ht="10.5" customHeight="1" thickTop="1" thickBot="1">
      <c r="A61" s="40" t="s">
        <v>69</v>
      </c>
      <c r="B61" s="37">
        <v>2700</v>
      </c>
      <c r="C61" s="37">
        <v>380</v>
      </c>
      <c r="D61" s="69">
        <f>SUM([1]Ф.4.1.КФК1:Ф.4.1.КФК30!D61)</f>
        <v>0</v>
      </c>
      <c r="E61" s="204" t="s">
        <v>28</v>
      </c>
      <c r="F61" s="204" t="s">
        <v>28</v>
      </c>
      <c r="G61" s="204" t="s">
        <v>28</v>
      </c>
      <c r="H61" s="204" t="s">
        <v>28</v>
      </c>
      <c r="I61" s="204" t="s">
        <v>28</v>
      </c>
      <c r="J61" s="204" t="s">
        <v>28</v>
      </c>
      <c r="K61" s="69">
        <f>SUM([1]Ф.4.1.КФК1:Ф.4.1.КФК30!K61)</f>
        <v>0</v>
      </c>
      <c r="L61" s="69">
        <f>SUM([1]Ф.4.1.КФК1:Ф.4.1.КФК30!L61)</f>
        <v>0</v>
      </c>
      <c r="M61" s="69">
        <f>SUM([1]Ф.4.1.КФК1:Ф.4.1.КФК30!M61)</f>
        <v>0</v>
      </c>
      <c r="N61" s="69">
        <f>SUM([1]Ф.4.1.КФК1:Ф.4.1.КФК30!N61)</f>
        <v>0</v>
      </c>
      <c r="O61" s="69">
        <f>SUM([1]Ф.4.1.КФК1:Ф.4.1.КФК30!O61)</f>
        <v>0</v>
      </c>
      <c r="P61" s="69">
        <f>SUM([1]Ф.4.1.КФК1:Ф.4.1.КФК30!P61)</f>
        <v>0</v>
      </c>
      <c r="Q61" s="204" t="s">
        <v>28</v>
      </c>
      <c r="R61" s="204" t="s">
        <v>28</v>
      </c>
    </row>
    <row r="62" spans="1:18" s="203" customFormat="1" ht="12.75" thickTop="1" thickBot="1">
      <c r="A62" s="47" t="s">
        <v>70</v>
      </c>
      <c r="B62" s="42">
        <v>2710</v>
      </c>
      <c r="C62" s="42">
        <v>390</v>
      </c>
      <c r="D62" s="69">
        <f>SUM([1]Ф.4.1.КФК1:Ф.4.1.КФК30!D62)</f>
        <v>0</v>
      </c>
      <c r="E62" s="204" t="s">
        <v>28</v>
      </c>
      <c r="F62" s="204" t="s">
        <v>28</v>
      </c>
      <c r="G62" s="204" t="s">
        <v>28</v>
      </c>
      <c r="H62" s="204" t="s">
        <v>28</v>
      </c>
      <c r="I62" s="204" t="s">
        <v>28</v>
      </c>
      <c r="J62" s="204" t="s">
        <v>28</v>
      </c>
      <c r="K62" s="69">
        <f>SUM([1]Ф.4.1.КФК1:Ф.4.1.КФК30!K62)</f>
        <v>0</v>
      </c>
      <c r="L62" s="69">
        <f>SUM([1]Ф.4.1.КФК1:Ф.4.1.КФК30!L62)</f>
        <v>0</v>
      </c>
      <c r="M62" s="69">
        <f>SUM([1]Ф.4.1.КФК1:Ф.4.1.КФК30!M62)</f>
        <v>0</v>
      </c>
      <c r="N62" s="69">
        <f>SUM([1]Ф.4.1.КФК1:Ф.4.1.КФК30!N62)</f>
        <v>0</v>
      </c>
      <c r="O62" s="69">
        <f>SUM([1]Ф.4.1.КФК1:Ф.4.1.КФК30!O62)</f>
        <v>0</v>
      </c>
      <c r="P62" s="69">
        <f>SUM([1]Ф.4.1.КФК1:Ф.4.1.КФК30!P62)</f>
        <v>0</v>
      </c>
      <c r="Q62" s="204" t="s">
        <v>28</v>
      </c>
      <c r="R62" s="204" t="s">
        <v>28</v>
      </c>
    </row>
    <row r="63" spans="1:18" s="203" customFormat="1" ht="12.75" thickTop="1" thickBot="1">
      <c r="A63" s="47" t="s">
        <v>71</v>
      </c>
      <c r="B63" s="42">
        <v>2720</v>
      </c>
      <c r="C63" s="42">
        <v>400</v>
      </c>
      <c r="D63" s="69">
        <f>SUM([1]Ф.4.1.КФК1:Ф.4.1.КФК30!D63)</f>
        <v>0</v>
      </c>
      <c r="E63" s="204" t="s">
        <v>28</v>
      </c>
      <c r="F63" s="204" t="s">
        <v>28</v>
      </c>
      <c r="G63" s="204" t="s">
        <v>28</v>
      </c>
      <c r="H63" s="204" t="s">
        <v>28</v>
      </c>
      <c r="I63" s="204" t="s">
        <v>28</v>
      </c>
      <c r="J63" s="204" t="s">
        <v>28</v>
      </c>
      <c r="K63" s="69">
        <f>SUM([1]Ф.4.1.КФК1:Ф.4.1.КФК30!K63)</f>
        <v>0</v>
      </c>
      <c r="L63" s="69">
        <f>SUM([1]Ф.4.1.КФК1:Ф.4.1.КФК30!L63)</f>
        <v>0</v>
      </c>
      <c r="M63" s="69">
        <f>SUM([1]Ф.4.1.КФК1:Ф.4.1.КФК30!M63)</f>
        <v>0</v>
      </c>
      <c r="N63" s="69">
        <f>SUM([1]Ф.4.1.КФК1:Ф.4.1.КФК30!N63)</f>
        <v>0</v>
      </c>
      <c r="O63" s="69">
        <f>SUM([1]Ф.4.1.КФК1:Ф.4.1.КФК30!O63)</f>
        <v>0</v>
      </c>
      <c r="P63" s="69">
        <f>SUM([1]Ф.4.1.КФК1:Ф.4.1.КФК30!P63)</f>
        <v>0</v>
      </c>
      <c r="Q63" s="204" t="s">
        <v>28</v>
      </c>
      <c r="R63" s="204" t="s">
        <v>28</v>
      </c>
    </row>
    <row r="64" spans="1:18" s="203" customFormat="1" ht="12.75" thickTop="1" thickBot="1">
      <c r="A64" s="47" t="s">
        <v>72</v>
      </c>
      <c r="B64" s="42">
        <v>2730</v>
      </c>
      <c r="C64" s="42">
        <v>410</v>
      </c>
      <c r="D64" s="69">
        <f>SUM([1]Ф.4.1.КФК1:Ф.4.1.КФК30!D64)</f>
        <v>0</v>
      </c>
      <c r="E64" s="204" t="s">
        <v>28</v>
      </c>
      <c r="F64" s="204" t="s">
        <v>28</v>
      </c>
      <c r="G64" s="204" t="s">
        <v>28</v>
      </c>
      <c r="H64" s="204" t="s">
        <v>28</v>
      </c>
      <c r="I64" s="204" t="s">
        <v>28</v>
      </c>
      <c r="J64" s="204" t="s">
        <v>28</v>
      </c>
      <c r="K64" s="69">
        <f>SUM([1]Ф.4.1.КФК1:Ф.4.1.КФК30!K64)</f>
        <v>0</v>
      </c>
      <c r="L64" s="69">
        <f>SUM([1]Ф.4.1.КФК1:Ф.4.1.КФК30!L64)</f>
        <v>0</v>
      </c>
      <c r="M64" s="69">
        <f>SUM([1]Ф.4.1.КФК1:Ф.4.1.КФК30!M64)</f>
        <v>0</v>
      </c>
      <c r="N64" s="69">
        <f>SUM([1]Ф.4.1.КФК1:Ф.4.1.КФК30!N64)</f>
        <v>0</v>
      </c>
      <c r="O64" s="69">
        <f>SUM([1]Ф.4.1.КФК1:Ф.4.1.КФК30!O64)</f>
        <v>0</v>
      </c>
      <c r="P64" s="69">
        <f>SUM([1]Ф.4.1.КФК1:Ф.4.1.КФК30!P64)</f>
        <v>0</v>
      </c>
      <c r="Q64" s="204" t="s">
        <v>28</v>
      </c>
      <c r="R64" s="204" t="s">
        <v>28</v>
      </c>
    </row>
    <row r="65" spans="1:18" s="203" customFormat="1" ht="12.75" thickTop="1" thickBot="1">
      <c r="A65" s="40" t="s">
        <v>73</v>
      </c>
      <c r="B65" s="37">
        <v>2800</v>
      </c>
      <c r="C65" s="37">
        <v>420</v>
      </c>
      <c r="D65" s="69">
        <f>SUM([1]Ф.4.1.КФК1:Ф.4.1.КФК30!D65)</f>
        <v>0</v>
      </c>
      <c r="E65" s="204" t="s">
        <v>28</v>
      </c>
      <c r="F65" s="204" t="s">
        <v>28</v>
      </c>
      <c r="G65" s="204" t="s">
        <v>28</v>
      </c>
      <c r="H65" s="204" t="s">
        <v>28</v>
      </c>
      <c r="I65" s="204" t="s">
        <v>28</v>
      </c>
      <c r="J65" s="204" t="s">
        <v>28</v>
      </c>
      <c r="K65" s="69">
        <f>SUM([1]Ф.4.1.КФК1:Ф.4.1.КФК30!K65)</f>
        <v>0</v>
      </c>
      <c r="L65" s="69">
        <f>SUM([1]Ф.4.1.КФК1:Ф.4.1.КФК30!L65)</f>
        <v>0</v>
      </c>
      <c r="M65" s="69">
        <f>SUM([1]Ф.4.1.КФК1:Ф.4.1.КФК30!M65)</f>
        <v>0</v>
      </c>
      <c r="N65" s="69">
        <f>SUM([1]Ф.4.1.КФК1:Ф.4.1.КФК30!N65)</f>
        <v>0</v>
      </c>
      <c r="O65" s="69">
        <f>SUM([1]Ф.4.1.КФК1:Ф.4.1.КФК30!O65)</f>
        <v>0</v>
      </c>
      <c r="P65" s="69">
        <f>SUM([1]Ф.4.1.КФК1:Ф.4.1.КФК30!P65)</f>
        <v>0</v>
      </c>
      <c r="Q65" s="204" t="s">
        <v>28</v>
      </c>
      <c r="R65" s="204" t="s">
        <v>28</v>
      </c>
    </row>
    <row r="66" spans="1:18" s="203" customFormat="1" ht="12.75" thickTop="1" thickBot="1">
      <c r="A66" s="37" t="s">
        <v>112</v>
      </c>
      <c r="B66" s="37">
        <v>3000</v>
      </c>
      <c r="C66" s="37">
        <v>430</v>
      </c>
      <c r="D66" s="69">
        <f>SUM([1]Ф.4.1.КФК1:Ф.4.1.КФК30!D66)</f>
        <v>0</v>
      </c>
      <c r="E66" s="204" t="s">
        <v>28</v>
      </c>
      <c r="F66" s="204" t="s">
        <v>28</v>
      </c>
      <c r="G66" s="204" t="s">
        <v>28</v>
      </c>
      <c r="H66" s="204" t="s">
        <v>28</v>
      </c>
      <c r="I66" s="204" t="s">
        <v>28</v>
      </c>
      <c r="J66" s="204" t="s">
        <v>28</v>
      </c>
      <c r="K66" s="69">
        <f>SUM([1]Ф.4.1.КФК1:Ф.4.1.КФК30!K66)</f>
        <v>0</v>
      </c>
      <c r="L66" s="69">
        <f>SUM([1]Ф.4.1.КФК1:Ф.4.1.КФК30!L66)</f>
        <v>0</v>
      </c>
      <c r="M66" s="69">
        <f>SUM([1]Ф.4.1.КФК1:Ф.4.1.КФК30!M66)</f>
        <v>0</v>
      </c>
      <c r="N66" s="69">
        <f>SUM([1]Ф.4.1.КФК1:Ф.4.1.КФК30!N66)</f>
        <v>0</v>
      </c>
      <c r="O66" s="69">
        <f>SUM([1]Ф.4.1.КФК1:Ф.4.1.КФК30!O66)</f>
        <v>0</v>
      </c>
      <c r="P66" s="69">
        <f>SUM([1]Ф.4.1.КФК1:Ф.4.1.КФК30!P66)</f>
        <v>0</v>
      </c>
      <c r="Q66" s="204" t="s">
        <v>28</v>
      </c>
      <c r="R66" s="204" t="s">
        <v>28</v>
      </c>
    </row>
    <row r="67" spans="1:18" s="203" customFormat="1" ht="12.75" thickTop="1" thickBot="1">
      <c r="A67" s="49" t="s">
        <v>111</v>
      </c>
      <c r="B67" s="37">
        <v>3100</v>
      </c>
      <c r="C67" s="37">
        <v>440</v>
      </c>
      <c r="D67" s="69">
        <f>SUM([1]Ф.4.1.КФК1:Ф.4.1.КФК30!D67)</f>
        <v>0</v>
      </c>
      <c r="E67" s="204" t="s">
        <v>28</v>
      </c>
      <c r="F67" s="204" t="s">
        <v>28</v>
      </c>
      <c r="G67" s="204" t="s">
        <v>28</v>
      </c>
      <c r="H67" s="204" t="s">
        <v>28</v>
      </c>
      <c r="I67" s="204" t="s">
        <v>28</v>
      </c>
      <c r="J67" s="204" t="s">
        <v>28</v>
      </c>
      <c r="K67" s="69">
        <f>SUM([1]Ф.4.1.КФК1:Ф.4.1.КФК30!K67)</f>
        <v>0</v>
      </c>
      <c r="L67" s="69">
        <f>SUM([1]Ф.4.1.КФК1:Ф.4.1.КФК30!L67)</f>
        <v>0</v>
      </c>
      <c r="M67" s="69">
        <f>SUM([1]Ф.4.1.КФК1:Ф.4.1.КФК30!M67)</f>
        <v>0</v>
      </c>
      <c r="N67" s="69">
        <f>SUM([1]Ф.4.1.КФК1:Ф.4.1.КФК30!N67)</f>
        <v>0</v>
      </c>
      <c r="O67" s="69">
        <f>SUM([1]Ф.4.1.КФК1:Ф.4.1.КФК30!O67)</f>
        <v>0</v>
      </c>
      <c r="P67" s="69">
        <f>SUM([1]Ф.4.1.КФК1:Ф.4.1.КФК30!P67)</f>
        <v>0</v>
      </c>
      <c r="Q67" s="204" t="s">
        <v>28</v>
      </c>
      <c r="R67" s="204" t="s">
        <v>28</v>
      </c>
    </row>
    <row r="68" spans="1:18" s="203" customFormat="1" ht="12.75" thickTop="1" thickBot="1">
      <c r="A68" s="47" t="s">
        <v>76</v>
      </c>
      <c r="B68" s="42">
        <v>3110</v>
      </c>
      <c r="C68" s="42">
        <v>450</v>
      </c>
      <c r="D68" s="69">
        <f>SUM([1]Ф.4.1.КФК1:Ф.4.1.КФК30!D68)</f>
        <v>0</v>
      </c>
      <c r="E68" s="204" t="s">
        <v>28</v>
      </c>
      <c r="F68" s="204" t="s">
        <v>28</v>
      </c>
      <c r="G68" s="204" t="s">
        <v>28</v>
      </c>
      <c r="H68" s="204" t="s">
        <v>28</v>
      </c>
      <c r="I68" s="204" t="s">
        <v>28</v>
      </c>
      <c r="J68" s="204" t="s">
        <v>28</v>
      </c>
      <c r="K68" s="69">
        <f>SUM([1]Ф.4.1.КФК1:Ф.4.1.КФК30!K68)</f>
        <v>0</v>
      </c>
      <c r="L68" s="69">
        <f>SUM([1]Ф.4.1.КФК1:Ф.4.1.КФК30!L68)</f>
        <v>0</v>
      </c>
      <c r="M68" s="69">
        <f>SUM([1]Ф.4.1.КФК1:Ф.4.1.КФК30!M68)</f>
        <v>0</v>
      </c>
      <c r="N68" s="69">
        <f>SUM([1]Ф.4.1.КФК1:Ф.4.1.КФК30!N68)</f>
        <v>0</v>
      </c>
      <c r="O68" s="69">
        <f>SUM([1]Ф.4.1.КФК1:Ф.4.1.КФК30!O68)</f>
        <v>0</v>
      </c>
      <c r="P68" s="69">
        <f>SUM([1]Ф.4.1.КФК1:Ф.4.1.КФК30!P68)</f>
        <v>0</v>
      </c>
      <c r="Q68" s="204" t="s">
        <v>28</v>
      </c>
      <c r="R68" s="204" t="s">
        <v>28</v>
      </c>
    </row>
    <row r="69" spans="1:18" s="203" customFormat="1" ht="12.75" thickTop="1" thickBot="1">
      <c r="A69" s="88" t="s">
        <v>77</v>
      </c>
      <c r="B69" s="42">
        <v>3120</v>
      </c>
      <c r="C69" s="42">
        <v>460</v>
      </c>
      <c r="D69" s="69">
        <f>SUM([1]Ф.4.1.КФК1:Ф.4.1.КФК30!D69)</f>
        <v>0</v>
      </c>
      <c r="E69" s="204" t="s">
        <v>28</v>
      </c>
      <c r="F69" s="204" t="s">
        <v>28</v>
      </c>
      <c r="G69" s="204" t="s">
        <v>28</v>
      </c>
      <c r="H69" s="204" t="s">
        <v>28</v>
      </c>
      <c r="I69" s="204" t="s">
        <v>28</v>
      </c>
      <c r="J69" s="204" t="s">
        <v>28</v>
      </c>
      <c r="K69" s="69">
        <f>SUM([1]Ф.4.1.КФК1:Ф.4.1.КФК30!K69)</f>
        <v>0</v>
      </c>
      <c r="L69" s="69">
        <f>SUM([1]Ф.4.1.КФК1:Ф.4.1.КФК30!L69)</f>
        <v>0</v>
      </c>
      <c r="M69" s="69">
        <f>SUM([1]Ф.4.1.КФК1:Ф.4.1.КФК30!M69)</f>
        <v>0</v>
      </c>
      <c r="N69" s="69">
        <f>SUM([1]Ф.4.1.КФК1:Ф.4.1.КФК30!N69)</f>
        <v>0</v>
      </c>
      <c r="O69" s="69">
        <f>SUM([1]Ф.4.1.КФК1:Ф.4.1.КФК30!O69)</f>
        <v>0</v>
      </c>
      <c r="P69" s="69">
        <f>SUM([1]Ф.4.1.КФК1:Ф.4.1.КФК30!P69)</f>
        <v>0</v>
      </c>
      <c r="Q69" s="204" t="s">
        <v>28</v>
      </c>
      <c r="R69" s="204" t="s">
        <v>28</v>
      </c>
    </row>
    <row r="70" spans="1:18" s="203" customFormat="1" ht="13.5" customHeight="1" thickTop="1" thickBot="1">
      <c r="A70" s="44" t="s">
        <v>110</v>
      </c>
      <c r="B70" s="45">
        <v>3121</v>
      </c>
      <c r="C70" s="45">
        <v>470</v>
      </c>
      <c r="D70" s="69">
        <f>SUM([1]Ф.4.1.КФК1:Ф.4.1.КФК30!D70)</f>
        <v>0</v>
      </c>
      <c r="E70" s="204" t="s">
        <v>28</v>
      </c>
      <c r="F70" s="204" t="s">
        <v>28</v>
      </c>
      <c r="G70" s="204" t="s">
        <v>28</v>
      </c>
      <c r="H70" s="204" t="s">
        <v>28</v>
      </c>
      <c r="I70" s="204" t="s">
        <v>28</v>
      </c>
      <c r="J70" s="204" t="s">
        <v>28</v>
      </c>
      <c r="K70" s="69">
        <f>SUM([1]Ф.4.1.КФК1:Ф.4.1.КФК30!K70)</f>
        <v>0</v>
      </c>
      <c r="L70" s="69">
        <f>SUM([1]Ф.4.1.КФК1:Ф.4.1.КФК30!L70)</f>
        <v>0</v>
      </c>
      <c r="M70" s="69">
        <f>SUM([1]Ф.4.1.КФК1:Ф.4.1.КФК30!M70)</f>
        <v>0</v>
      </c>
      <c r="N70" s="69">
        <f>SUM([1]Ф.4.1.КФК1:Ф.4.1.КФК30!N70)</f>
        <v>0</v>
      </c>
      <c r="O70" s="69">
        <f>SUM([1]Ф.4.1.КФК1:Ф.4.1.КФК30!O70)</f>
        <v>0</v>
      </c>
      <c r="P70" s="69">
        <f>SUM([1]Ф.4.1.КФК1:Ф.4.1.КФК30!P70)</f>
        <v>0</v>
      </c>
      <c r="Q70" s="204" t="s">
        <v>28</v>
      </c>
      <c r="R70" s="204" t="s">
        <v>28</v>
      </c>
    </row>
    <row r="71" spans="1:18" s="203" customFormat="1" ht="12.75" thickTop="1" thickBot="1">
      <c r="A71" s="44" t="s">
        <v>109</v>
      </c>
      <c r="B71" s="45">
        <v>3122</v>
      </c>
      <c r="C71" s="45">
        <v>480</v>
      </c>
      <c r="D71" s="69">
        <f>SUM([1]Ф.4.1.КФК1:Ф.4.1.КФК30!D71)</f>
        <v>0</v>
      </c>
      <c r="E71" s="204" t="s">
        <v>28</v>
      </c>
      <c r="F71" s="204" t="s">
        <v>28</v>
      </c>
      <c r="G71" s="204" t="s">
        <v>28</v>
      </c>
      <c r="H71" s="204" t="s">
        <v>28</v>
      </c>
      <c r="I71" s="204" t="s">
        <v>28</v>
      </c>
      <c r="J71" s="204" t="s">
        <v>28</v>
      </c>
      <c r="K71" s="69">
        <f>SUM([1]Ф.4.1.КФК1:Ф.4.1.КФК30!K71)</f>
        <v>0</v>
      </c>
      <c r="L71" s="69">
        <f>SUM([1]Ф.4.1.КФК1:Ф.4.1.КФК30!L71)</f>
        <v>0</v>
      </c>
      <c r="M71" s="69">
        <f>SUM([1]Ф.4.1.КФК1:Ф.4.1.КФК30!M71)</f>
        <v>0</v>
      </c>
      <c r="N71" s="69">
        <f>SUM([1]Ф.4.1.КФК1:Ф.4.1.КФК30!N71)</f>
        <v>0</v>
      </c>
      <c r="O71" s="69">
        <f>SUM([1]Ф.4.1.КФК1:Ф.4.1.КФК30!O71)</f>
        <v>0</v>
      </c>
      <c r="P71" s="69">
        <f>SUM([1]Ф.4.1.КФК1:Ф.4.1.КФК30!P71)</f>
        <v>0</v>
      </c>
      <c r="Q71" s="204" t="s">
        <v>28</v>
      </c>
      <c r="R71" s="204" t="s">
        <v>28</v>
      </c>
    </row>
    <row r="72" spans="1:18" s="203" customFormat="1" ht="12.75" thickTop="1" thickBot="1">
      <c r="A72" s="41" t="s">
        <v>80</v>
      </c>
      <c r="B72" s="42">
        <v>3130</v>
      </c>
      <c r="C72" s="42">
        <v>490</v>
      </c>
      <c r="D72" s="69">
        <f>SUM([1]Ф.4.1.КФК1:Ф.4.1.КФК30!D72)</f>
        <v>0</v>
      </c>
      <c r="E72" s="204" t="s">
        <v>28</v>
      </c>
      <c r="F72" s="204" t="s">
        <v>28</v>
      </c>
      <c r="G72" s="204" t="s">
        <v>28</v>
      </c>
      <c r="H72" s="204" t="s">
        <v>28</v>
      </c>
      <c r="I72" s="204" t="s">
        <v>28</v>
      </c>
      <c r="J72" s="204" t="s">
        <v>28</v>
      </c>
      <c r="K72" s="69">
        <f>SUM([1]Ф.4.1.КФК1:Ф.4.1.КФК30!K72)</f>
        <v>0</v>
      </c>
      <c r="L72" s="69">
        <f>SUM([1]Ф.4.1.КФК1:Ф.4.1.КФК30!L72)</f>
        <v>0</v>
      </c>
      <c r="M72" s="69">
        <f>SUM([1]Ф.4.1.КФК1:Ф.4.1.КФК30!M72)</f>
        <v>0</v>
      </c>
      <c r="N72" s="69">
        <f>SUM([1]Ф.4.1.КФК1:Ф.4.1.КФК30!N72)</f>
        <v>0</v>
      </c>
      <c r="O72" s="69">
        <f>SUM([1]Ф.4.1.КФК1:Ф.4.1.КФК30!O72)</f>
        <v>0</v>
      </c>
      <c r="P72" s="69">
        <f>SUM([1]Ф.4.1.КФК1:Ф.4.1.КФК30!P72)</f>
        <v>0</v>
      </c>
      <c r="Q72" s="204" t="s">
        <v>28</v>
      </c>
      <c r="R72" s="204" t="s">
        <v>28</v>
      </c>
    </row>
    <row r="73" spans="1:18" s="203" customFormat="1" ht="12.75" thickTop="1" thickBot="1">
      <c r="A73" s="44" t="s">
        <v>81</v>
      </c>
      <c r="B73" s="45">
        <v>3131</v>
      </c>
      <c r="C73" s="45">
        <v>500</v>
      </c>
      <c r="D73" s="69">
        <f>SUM([1]Ф.4.1.КФК1:Ф.4.1.КФК30!D73)</f>
        <v>0</v>
      </c>
      <c r="E73" s="204" t="s">
        <v>28</v>
      </c>
      <c r="F73" s="204" t="s">
        <v>28</v>
      </c>
      <c r="G73" s="204" t="s">
        <v>28</v>
      </c>
      <c r="H73" s="204" t="s">
        <v>28</v>
      </c>
      <c r="I73" s="204" t="s">
        <v>28</v>
      </c>
      <c r="J73" s="204" t="s">
        <v>28</v>
      </c>
      <c r="K73" s="69">
        <f>SUM([1]Ф.4.1.КФК1:Ф.4.1.КФК30!K73)</f>
        <v>0</v>
      </c>
      <c r="L73" s="69">
        <f>SUM([1]Ф.4.1.КФК1:Ф.4.1.КФК30!L73)</f>
        <v>0</v>
      </c>
      <c r="M73" s="69">
        <f>SUM([1]Ф.4.1.КФК1:Ф.4.1.КФК30!M73)</f>
        <v>0</v>
      </c>
      <c r="N73" s="69">
        <f>SUM([1]Ф.4.1.КФК1:Ф.4.1.КФК30!N73)</f>
        <v>0</v>
      </c>
      <c r="O73" s="69">
        <f>SUM([1]Ф.4.1.КФК1:Ф.4.1.КФК30!O73)</f>
        <v>0</v>
      </c>
      <c r="P73" s="69">
        <f>SUM([1]Ф.4.1.КФК1:Ф.4.1.КФК30!P73)</f>
        <v>0</v>
      </c>
      <c r="Q73" s="204" t="s">
        <v>28</v>
      </c>
      <c r="R73" s="204" t="s">
        <v>28</v>
      </c>
    </row>
    <row r="74" spans="1:18" s="203" customFormat="1" ht="12.75" thickTop="1" thickBot="1">
      <c r="A74" s="44" t="s">
        <v>82</v>
      </c>
      <c r="B74" s="45">
        <v>3132</v>
      </c>
      <c r="C74" s="45">
        <v>510</v>
      </c>
      <c r="D74" s="69">
        <f>SUM([1]Ф.4.1.КФК1:Ф.4.1.КФК30!D74)</f>
        <v>0</v>
      </c>
      <c r="E74" s="204" t="s">
        <v>28</v>
      </c>
      <c r="F74" s="204" t="s">
        <v>28</v>
      </c>
      <c r="G74" s="204" t="s">
        <v>28</v>
      </c>
      <c r="H74" s="204" t="s">
        <v>28</v>
      </c>
      <c r="I74" s="204" t="s">
        <v>28</v>
      </c>
      <c r="J74" s="204" t="s">
        <v>28</v>
      </c>
      <c r="K74" s="69">
        <f>SUM([1]Ф.4.1.КФК1:Ф.4.1.КФК30!K74)</f>
        <v>0</v>
      </c>
      <c r="L74" s="69">
        <f>SUM([1]Ф.4.1.КФК1:Ф.4.1.КФК30!L74)</f>
        <v>0</v>
      </c>
      <c r="M74" s="69">
        <f>SUM([1]Ф.4.1.КФК1:Ф.4.1.КФК30!M74)</f>
        <v>0</v>
      </c>
      <c r="N74" s="69">
        <f>SUM([1]Ф.4.1.КФК1:Ф.4.1.КФК30!N74)</f>
        <v>0</v>
      </c>
      <c r="O74" s="69">
        <f>SUM([1]Ф.4.1.КФК1:Ф.4.1.КФК30!O74)</f>
        <v>0</v>
      </c>
      <c r="P74" s="69">
        <f>SUM([1]Ф.4.1.КФК1:Ф.4.1.КФК30!P74)</f>
        <v>0</v>
      </c>
      <c r="Q74" s="204" t="s">
        <v>28</v>
      </c>
      <c r="R74" s="204" t="s">
        <v>28</v>
      </c>
    </row>
    <row r="75" spans="1:18" s="203" customFormat="1" ht="12.75" thickTop="1" thickBot="1">
      <c r="A75" s="41" t="s">
        <v>83</v>
      </c>
      <c r="B75" s="42">
        <v>3140</v>
      </c>
      <c r="C75" s="42">
        <v>520</v>
      </c>
      <c r="D75" s="69">
        <f>SUM([1]Ф.4.1.КФК1:Ф.4.1.КФК30!D75)</f>
        <v>0</v>
      </c>
      <c r="E75" s="204" t="s">
        <v>28</v>
      </c>
      <c r="F75" s="204" t="s">
        <v>28</v>
      </c>
      <c r="G75" s="204" t="s">
        <v>28</v>
      </c>
      <c r="H75" s="204" t="s">
        <v>28</v>
      </c>
      <c r="I75" s="204" t="s">
        <v>28</v>
      </c>
      <c r="J75" s="204" t="s">
        <v>28</v>
      </c>
      <c r="K75" s="69">
        <f>SUM([1]Ф.4.1.КФК1:Ф.4.1.КФК30!K75)</f>
        <v>0</v>
      </c>
      <c r="L75" s="69">
        <f>SUM([1]Ф.4.1.КФК1:Ф.4.1.КФК30!L75)</f>
        <v>0</v>
      </c>
      <c r="M75" s="69">
        <f>SUM([1]Ф.4.1.КФК1:Ф.4.1.КФК30!M75)</f>
        <v>0</v>
      </c>
      <c r="N75" s="69">
        <f>SUM([1]Ф.4.1.КФК1:Ф.4.1.КФК30!N75)</f>
        <v>0</v>
      </c>
      <c r="O75" s="69">
        <f>SUM([1]Ф.4.1.КФК1:Ф.4.1.КФК30!O75)</f>
        <v>0</v>
      </c>
      <c r="P75" s="69">
        <f>SUM([1]Ф.4.1.КФК1:Ф.4.1.КФК30!P75)</f>
        <v>0</v>
      </c>
      <c r="Q75" s="204" t="s">
        <v>28</v>
      </c>
      <c r="R75" s="204" t="s">
        <v>28</v>
      </c>
    </row>
    <row r="76" spans="1:18" s="203" customFormat="1" ht="13.5" thickTop="1" thickBot="1">
      <c r="A76" s="87" t="s">
        <v>84</v>
      </c>
      <c r="B76" s="45">
        <v>3141</v>
      </c>
      <c r="C76" s="45">
        <v>530</v>
      </c>
      <c r="D76" s="69">
        <f>SUM([1]Ф.4.1.КФК1:Ф.4.1.КФК30!D76)</f>
        <v>0</v>
      </c>
      <c r="E76" s="204" t="s">
        <v>28</v>
      </c>
      <c r="F76" s="204" t="s">
        <v>28</v>
      </c>
      <c r="G76" s="204" t="s">
        <v>28</v>
      </c>
      <c r="H76" s="204" t="s">
        <v>28</v>
      </c>
      <c r="I76" s="204" t="s">
        <v>28</v>
      </c>
      <c r="J76" s="204" t="s">
        <v>28</v>
      </c>
      <c r="K76" s="69">
        <f>SUM([1]Ф.4.1.КФК1:Ф.4.1.КФК30!K76)</f>
        <v>0</v>
      </c>
      <c r="L76" s="69">
        <f>SUM([1]Ф.4.1.КФК1:Ф.4.1.КФК30!L76)</f>
        <v>0</v>
      </c>
      <c r="M76" s="69">
        <f>SUM([1]Ф.4.1.КФК1:Ф.4.1.КФК30!M76)</f>
        <v>0</v>
      </c>
      <c r="N76" s="69">
        <f>SUM([1]Ф.4.1.КФК1:Ф.4.1.КФК30!N76)</f>
        <v>0</v>
      </c>
      <c r="O76" s="69">
        <f>SUM([1]Ф.4.1.КФК1:Ф.4.1.КФК30!O76)</f>
        <v>0</v>
      </c>
      <c r="P76" s="69">
        <f>SUM([1]Ф.4.1.КФК1:Ф.4.1.КФК30!P76)</f>
        <v>0</v>
      </c>
      <c r="Q76" s="204" t="s">
        <v>28</v>
      </c>
      <c r="R76" s="204" t="s">
        <v>28</v>
      </c>
    </row>
    <row r="77" spans="1:18" s="203" customFormat="1" ht="13.5" thickTop="1" thickBot="1">
      <c r="A77" s="87" t="s">
        <v>108</v>
      </c>
      <c r="B77" s="45">
        <v>3142</v>
      </c>
      <c r="C77" s="45">
        <v>540</v>
      </c>
      <c r="D77" s="69">
        <f>SUM([1]Ф.4.1.КФК1:Ф.4.1.КФК30!D77)</f>
        <v>0</v>
      </c>
      <c r="E77" s="204" t="s">
        <v>28</v>
      </c>
      <c r="F77" s="204" t="s">
        <v>28</v>
      </c>
      <c r="G77" s="204" t="s">
        <v>28</v>
      </c>
      <c r="H77" s="204" t="s">
        <v>28</v>
      </c>
      <c r="I77" s="204" t="s">
        <v>28</v>
      </c>
      <c r="J77" s="204" t="s">
        <v>28</v>
      </c>
      <c r="K77" s="69">
        <f>SUM([1]Ф.4.1.КФК1:Ф.4.1.КФК30!K77)</f>
        <v>0</v>
      </c>
      <c r="L77" s="69">
        <f>SUM([1]Ф.4.1.КФК1:Ф.4.1.КФК30!L77)</f>
        <v>0</v>
      </c>
      <c r="M77" s="69">
        <f>SUM([1]Ф.4.1.КФК1:Ф.4.1.КФК30!M77)</f>
        <v>0</v>
      </c>
      <c r="N77" s="69">
        <f>SUM([1]Ф.4.1.КФК1:Ф.4.1.КФК30!N77)</f>
        <v>0</v>
      </c>
      <c r="O77" s="69">
        <f>SUM([1]Ф.4.1.КФК1:Ф.4.1.КФК30!O77)</f>
        <v>0</v>
      </c>
      <c r="P77" s="69">
        <f>SUM([1]Ф.4.1.КФК1:Ф.4.1.КФК30!P77)</f>
        <v>0</v>
      </c>
      <c r="Q77" s="204" t="s">
        <v>28</v>
      </c>
      <c r="R77" s="204" t="s">
        <v>28</v>
      </c>
    </row>
    <row r="78" spans="1:18" s="203" customFormat="1" ht="13.5" thickTop="1" thickBot="1">
      <c r="A78" s="87" t="s">
        <v>86</v>
      </c>
      <c r="B78" s="45">
        <v>3143</v>
      </c>
      <c r="C78" s="45">
        <v>550</v>
      </c>
      <c r="D78" s="69">
        <f>SUM([1]Ф.4.1.КФК1:Ф.4.1.КФК30!D78)</f>
        <v>0</v>
      </c>
      <c r="E78" s="204" t="s">
        <v>28</v>
      </c>
      <c r="F78" s="204" t="s">
        <v>28</v>
      </c>
      <c r="G78" s="204" t="s">
        <v>28</v>
      </c>
      <c r="H78" s="204" t="s">
        <v>28</v>
      </c>
      <c r="I78" s="204" t="s">
        <v>28</v>
      </c>
      <c r="J78" s="204" t="s">
        <v>28</v>
      </c>
      <c r="K78" s="69">
        <f>SUM([1]Ф.4.1.КФК1:Ф.4.1.КФК30!K78)</f>
        <v>0</v>
      </c>
      <c r="L78" s="69">
        <f>SUM([1]Ф.4.1.КФК1:Ф.4.1.КФК30!L78)</f>
        <v>0</v>
      </c>
      <c r="M78" s="69">
        <f>SUM([1]Ф.4.1.КФК1:Ф.4.1.КФК30!M78)</f>
        <v>0</v>
      </c>
      <c r="N78" s="69">
        <f>SUM([1]Ф.4.1.КФК1:Ф.4.1.КФК30!N78)</f>
        <v>0</v>
      </c>
      <c r="O78" s="69">
        <f>SUM([1]Ф.4.1.КФК1:Ф.4.1.КФК30!O78)</f>
        <v>0</v>
      </c>
      <c r="P78" s="69">
        <f>SUM([1]Ф.4.1.КФК1:Ф.4.1.КФК30!P78)</f>
        <v>0</v>
      </c>
      <c r="Q78" s="204" t="s">
        <v>28</v>
      </c>
      <c r="R78" s="204" t="s">
        <v>28</v>
      </c>
    </row>
    <row r="79" spans="1:18" s="203" customFormat="1" ht="12.75" thickTop="1" thickBot="1">
      <c r="A79" s="41" t="s">
        <v>87</v>
      </c>
      <c r="B79" s="42">
        <v>3150</v>
      </c>
      <c r="C79" s="42">
        <v>560</v>
      </c>
      <c r="D79" s="69">
        <f>SUM([1]Ф.4.1.КФК1:Ф.4.1.КФК30!D79)</f>
        <v>0</v>
      </c>
      <c r="E79" s="204" t="s">
        <v>28</v>
      </c>
      <c r="F79" s="204" t="s">
        <v>28</v>
      </c>
      <c r="G79" s="204" t="s">
        <v>28</v>
      </c>
      <c r="H79" s="204" t="s">
        <v>28</v>
      </c>
      <c r="I79" s="204" t="s">
        <v>28</v>
      </c>
      <c r="J79" s="204" t="s">
        <v>28</v>
      </c>
      <c r="K79" s="69">
        <f>SUM([1]Ф.4.1.КФК1:Ф.4.1.КФК30!K79)</f>
        <v>0</v>
      </c>
      <c r="L79" s="69">
        <f>SUM([1]Ф.4.1.КФК1:Ф.4.1.КФК30!L79)</f>
        <v>0</v>
      </c>
      <c r="M79" s="69">
        <f>SUM([1]Ф.4.1.КФК1:Ф.4.1.КФК30!M79)</f>
        <v>0</v>
      </c>
      <c r="N79" s="69">
        <f>SUM([1]Ф.4.1.КФК1:Ф.4.1.КФК30!N79)</f>
        <v>0</v>
      </c>
      <c r="O79" s="69">
        <f>SUM([1]Ф.4.1.КФК1:Ф.4.1.КФК30!O79)</f>
        <v>0</v>
      </c>
      <c r="P79" s="69">
        <f>SUM([1]Ф.4.1.КФК1:Ф.4.1.КФК30!P79)</f>
        <v>0</v>
      </c>
      <c r="Q79" s="204" t="s">
        <v>28</v>
      </c>
      <c r="R79" s="204" t="s">
        <v>28</v>
      </c>
    </row>
    <row r="80" spans="1:18" s="203" customFormat="1" ht="12.75" thickTop="1" thickBot="1">
      <c r="A80" s="41" t="s">
        <v>88</v>
      </c>
      <c r="B80" s="42">
        <v>3160</v>
      </c>
      <c r="C80" s="42">
        <v>570</v>
      </c>
      <c r="D80" s="69">
        <f>SUM([1]Ф.4.1.КФК1:Ф.4.1.КФК30!D80)</f>
        <v>0</v>
      </c>
      <c r="E80" s="204" t="s">
        <v>28</v>
      </c>
      <c r="F80" s="204" t="s">
        <v>28</v>
      </c>
      <c r="G80" s="204" t="s">
        <v>28</v>
      </c>
      <c r="H80" s="204" t="s">
        <v>28</v>
      </c>
      <c r="I80" s="204" t="s">
        <v>28</v>
      </c>
      <c r="J80" s="204" t="s">
        <v>28</v>
      </c>
      <c r="K80" s="69">
        <f>SUM([1]Ф.4.1.КФК1:Ф.4.1.КФК30!K80)</f>
        <v>0</v>
      </c>
      <c r="L80" s="69">
        <f>SUM([1]Ф.4.1.КФК1:Ф.4.1.КФК30!L80)</f>
        <v>0</v>
      </c>
      <c r="M80" s="69">
        <f>SUM([1]Ф.4.1.КФК1:Ф.4.1.КФК30!M80)</f>
        <v>0</v>
      </c>
      <c r="N80" s="69">
        <f>SUM([1]Ф.4.1.КФК1:Ф.4.1.КФК30!N80)</f>
        <v>0</v>
      </c>
      <c r="O80" s="69">
        <f>SUM([1]Ф.4.1.КФК1:Ф.4.1.КФК30!O80)</f>
        <v>0</v>
      </c>
      <c r="P80" s="69">
        <f>SUM([1]Ф.4.1.КФК1:Ф.4.1.КФК30!P80)</f>
        <v>0</v>
      </c>
      <c r="Q80" s="204" t="s">
        <v>28</v>
      </c>
      <c r="R80" s="204" t="s">
        <v>28</v>
      </c>
    </row>
    <row r="81" spans="1:18" s="203" customFormat="1" ht="12.75" thickTop="1" thickBot="1">
      <c r="A81" s="49" t="s">
        <v>89</v>
      </c>
      <c r="B81" s="37">
        <v>3200</v>
      </c>
      <c r="C81" s="37">
        <v>580</v>
      </c>
      <c r="D81" s="69">
        <f>SUM([1]Ф.4.1.КФК1:Ф.4.1.КФК30!D81)</f>
        <v>0</v>
      </c>
      <c r="E81" s="204" t="s">
        <v>28</v>
      </c>
      <c r="F81" s="204" t="s">
        <v>28</v>
      </c>
      <c r="G81" s="204" t="s">
        <v>28</v>
      </c>
      <c r="H81" s="204" t="s">
        <v>28</v>
      </c>
      <c r="I81" s="204" t="s">
        <v>28</v>
      </c>
      <c r="J81" s="204" t="s">
        <v>28</v>
      </c>
      <c r="K81" s="69">
        <f>SUM([1]Ф.4.1.КФК1:Ф.4.1.КФК30!K81)</f>
        <v>0</v>
      </c>
      <c r="L81" s="69">
        <f>SUM([1]Ф.4.1.КФК1:Ф.4.1.КФК30!L81)</f>
        <v>0</v>
      </c>
      <c r="M81" s="69">
        <f>SUM([1]Ф.4.1.КФК1:Ф.4.1.КФК30!M81)</f>
        <v>0</v>
      </c>
      <c r="N81" s="69">
        <f>SUM([1]Ф.4.1.КФК1:Ф.4.1.КФК30!N81)</f>
        <v>0</v>
      </c>
      <c r="O81" s="69">
        <f>SUM([1]Ф.4.1.КФК1:Ф.4.1.КФК30!O81)</f>
        <v>0</v>
      </c>
      <c r="P81" s="69">
        <f>SUM([1]Ф.4.1.КФК1:Ф.4.1.КФК30!P81)</f>
        <v>0</v>
      </c>
      <c r="Q81" s="204" t="s">
        <v>28</v>
      </c>
      <c r="R81" s="204" t="s">
        <v>28</v>
      </c>
    </row>
    <row r="82" spans="1:18" s="203" customFormat="1" ht="12.75" thickTop="1" thickBot="1">
      <c r="A82" s="47" t="s">
        <v>107</v>
      </c>
      <c r="B82" s="42">
        <v>3210</v>
      </c>
      <c r="C82" s="42">
        <v>590</v>
      </c>
      <c r="D82" s="69">
        <f>SUM([1]Ф.4.1.КФК1:Ф.4.1.КФК30!D82)</f>
        <v>0</v>
      </c>
      <c r="E82" s="204" t="s">
        <v>28</v>
      </c>
      <c r="F82" s="204" t="s">
        <v>28</v>
      </c>
      <c r="G82" s="204" t="s">
        <v>28</v>
      </c>
      <c r="H82" s="204" t="s">
        <v>28</v>
      </c>
      <c r="I82" s="204" t="s">
        <v>28</v>
      </c>
      <c r="J82" s="204" t="s">
        <v>28</v>
      </c>
      <c r="K82" s="69">
        <f>SUM([1]Ф.4.1.КФК1:Ф.4.1.КФК30!K82)</f>
        <v>0</v>
      </c>
      <c r="L82" s="69">
        <f>SUM([1]Ф.4.1.КФК1:Ф.4.1.КФК30!L82)</f>
        <v>0</v>
      </c>
      <c r="M82" s="69">
        <f>SUM([1]Ф.4.1.КФК1:Ф.4.1.КФК30!M82)</f>
        <v>0</v>
      </c>
      <c r="N82" s="69">
        <f>SUM([1]Ф.4.1.КФК1:Ф.4.1.КФК30!N82)</f>
        <v>0</v>
      </c>
      <c r="O82" s="69">
        <f>SUM([1]Ф.4.1.КФК1:Ф.4.1.КФК30!O82)</f>
        <v>0</v>
      </c>
      <c r="P82" s="69">
        <f>SUM([1]Ф.4.1.КФК1:Ф.4.1.КФК30!P82)</f>
        <v>0</v>
      </c>
      <c r="Q82" s="204" t="s">
        <v>28</v>
      </c>
      <c r="R82" s="204" t="s">
        <v>28</v>
      </c>
    </row>
    <row r="83" spans="1:18" s="203" customFormat="1" ht="12.75" thickTop="1" thickBot="1">
      <c r="A83" s="47" t="s">
        <v>91</v>
      </c>
      <c r="B83" s="42">
        <v>3220</v>
      </c>
      <c r="C83" s="42">
        <v>600</v>
      </c>
      <c r="D83" s="69">
        <f>SUM([1]Ф.4.1.КФК1:Ф.4.1.КФК30!D83)</f>
        <v>0</v>
      </c>
      <c r="E83" s="204" t="s">
        <v>28</v>
      </c>
      <c r="F83" s="204" t="s">
        <v>28</v>
      </c>
      <c r="G83" s="204" t="s">
        <v>28</v>
      </c>
      <c r="H83" s="204" t="s">
        <v>28</v>
      </c>
      <c r="I83" s="204" t="s">
        <v>28</v>
      </c>
      <c r="J83" s="204" t="s">
        <v>28</v>
      </c>
      <c r="K83" s="69">
        <f>SUM([1]Ф.4.1.КФК1:Ф.4.1.КФК30!K83)</f>
        <v>0</v>
      </c>
      <c r="L83" s="69">
        <f>SUM([1]Ф.4.1.КФК1:Ф.4.1.КФК30!L83)</f>
        <v>0</v>
      </c>
      <c r="M83" s="69">
        <f>SUM([1]Ф.4.1.КФК1:Ф.4.1.КФК30!M83)</f>
        <v>0</v>
      </c>
      <c r="N83" s="69">
        <f>SUM([1]Ф.4.1.КФК1:Ф.4.1.КФК30!N83)</f>
        <v>0</v>
      </c>
      <c r="O83" s="69">
        <f>SUM([1]Ф.4.1.КФК1:Ф.4.1.КФК30!O83)</f>
        <v>0</v>
      </c>
      <c r="P83" s="69">
        <f>SUM([1]Ф.4.1.КФК1:Ф.4.1.КФК30!P83)</f>
        <v>0</v>
      </c>
      <c r="Q83" s="204" t="s">
        <v>28</v>
      </c>
      <c r="R83" s="204" t="s">
        <v>28</v>
      </c>
    </row>
    <row r="84" spans="1:18" s="203" customFormat="1" ht="11.25" customHeight="1" thickTop="1" thickBot="1">
      <c r="A84" s="41" t="s">
        <v>92</v>
      </c>
      <c r="B84" s="42">
        <v>3230</v>
      </c>
      <c r="C84" s="42">
        <v>610</v>
      </c>
      <c r="D84" s="69">
        <f>SUM([1]Ф.4.1.КФК1:Ф.4.1.КФК30!D84)</f>
        <v>0</v>
      </c>
      <c r="E84" s="204" t="s">
        <v>28</v>
      </c>
      <c r="F84" s="204" t="s">
        <v>28</v>
      </c>
      <c r="G84" s="204" t="s">
        <v>28</v>
      </c>
      <c r="H84" s="204" t="s">
        <v>28</v>
      </c>
      <c r="I84" s="204" t="s">
        <v>28</v>
      </c>
      <c r="J84" s="204" t="s">
        <v>28</v>
      </c>
      <c r="K84" s="69">
        <f>SUM([1]Ф.4.1.КФК1:Ф.4.1.КФК30!K84)</f>
        <v>0</v>
      </c>
      <c r="L84" s="69">
        <f>SUM([1]Ф.4.1.КФК1:Ф.4.1.КФК30!L84)</f>
        <v>0</v>
      </c>
      <c r="M84" s="69">
        <f>SUM([1]Ф.4.1.КФК1:Ф.4.1.КФК30!M84)</f>
        <v>0</v>
      </c>
      <c r="N84" s="69">
        <f>SUM([1]Ф.4.1.КФК1:Ф.4.1.КФК30!N84)</f>
        <v>0</v>
      </c>
      <c r="O84" s="69">
        <f>SUM([1]Ф.4.1.КФК1:Ф.4.1.КФК30!O84)</f>
        <v>0</v>
      </c>
      <c r="P84" s="69">
        <f>SUM([1]Ф.4.1.КФК1:Ф.4.1.КФК30!P84)</f>
        <v>0</v>
      </c>
      <c r="Q84" s="204" t="s">
        <v>28</v>
      </c>
      <c r="R84" s="204" t="s">
        <v>28</v>
      </c>
    </row>
    <row r="85" spans="1:18" s="203" customFormat="1" ht="13.5" customHeight="1" thickTop="1" thickBot="1">
      <c r="A85" s="47" t="s">
        <v>93</v>
      </c>
      <c r="B85" s="42">
        <v>3240</v>
      </c>
      <c r="C85" s="42">
        <v>620</v>
      </c>
      <c r="D85" s="69">
        <f>SUM([1]Ф.4.1.КФК1:Ф.4.1.КФК30!D85)</f>
        <v>0</v>
      </c>
      <c r="E85" s="204" t="s">
        <v>28</v>
      </c>
      <c r="F85" s="204" t="s">
        <v>28</v>
      </c>
      <c r="G85" s="204" t="s">
        <v>28</v>
      </c>
      <c r="H85" s="204" t="s">
        <v>28</v>
      </c>
      <c r="I85" s="204" t="s">
        <v>28</v>
      </c>
      <c r="J85" s="204" t="s">
        <v>28</v>
      </c>
      <c r="K85" s="69">
        <f>SUM([1]Ф.4.1.КФК1:Ф.4.1.КФК30!K85)</f>
        <v>0</v>
      </c>
      <c r="L85" s="69">
        <f>SUM([1]Ф.4.1.КФК1:Ф.4.1.КФК30!L85)</f>
        <v>0</v>
      </c>
      <c r="M85" s="69">
        <f>SUM([1]Ф.4.1.КФК1:Ф.4.1.КФК30!M85)</f>
        <v>0</v>
      </c>
      <c r="N85" s="69">
        <f>SUM([1]Ф.4.1.КФК1:Ф.4.1.КФК30!N85)</f>
        <v>0</v>
      </c>
      <c r="O85" s="69">
        <f>SUM([1]Ф.4.1.КФК1:Ф.4.1.КФК30!O85)</f>
        <v>0</v>
      </c>
      <c r="P85" s="69">
        <f>SUM([1]Ф.4.1.КФК1:Ф.4.1.КФК30!P85)</f>
        <v>0</v>
      </c>
      <c r="Q85" s="204" t="s">
        <v>28</v>
      </c>
      <c r="R85" s="204" t="s">
        <v>28</v>
      </c>
    </row>
    <row r="86" spans="1:18" s="203" customFormat="1" ht="12" hidden="1" customHeight="1" thickTop="1">
      <c r="A86" s="83"/>
      <c r="B86" s="82"/>
      <c r="C86" s="82"/>
      <c r="D86" s="210"/>
      <c r="E86" s="210"/>
      <c r="F86" s="211"/>
      <c r="G86" s="211"/>
      <c r="H86" s="211"/>
      <c r="I86" s="211"/>
      <c r="J86" s="211"/>
      <c r="K86" s="210"/>
      <c r="L86" s="210"/>
      <c r="M86" s="210"/>
      <c r="N86" s="210"/>
      <c r="O86" s="210"/>
      <c r="P86" s="210"/>
      <c r="Q86" s="210"/>
      <c r="R86" s="211"/>
    </row>
    <row r="87" spans="1:18" s="203" customFormat="1" ht="12" hidden="1" customHeight="1">
      <c r="A87" s="74"/>
      <c r="B87" s="73"/>
      <c r="C87" s="73"/>
      <c r="D87" s="212"/>
      <c r="E87" s="212"/>
      <c r="F87" s="213"/>
      <c r="G87" s="213"/>
      <c r="H87" s="213"/>
      <c r="I87" s="213"/>
      <c r="J87" s="213"/>
      <c r="K87" s="212"/>
      <c r="L87" s="212"/>
      <c r="M87" s="212"/>
      <c r="N87" s="212"/>
      <c r="O87" s="212"/>
      <c r="P87" s="212"/>
      <c r="Q87" s="212"/>
      <c r="R87" s="213"/>
    </row>
    <row r="88" spans="1:18" s="203" customFormat="1" ht="12" hidden="1" customHeight="1">
      <c r="A88" s="74" t="s">
        <v>261</v>
      </c>
      <c r="B88" s="73">
        <v>2450</v>
      </c>
      <c r="C88" s="73">
        <v>610</v>
      </c>
      <c r="D88" s="214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214"/>
      <c r="F88" s="215" t="s">
        <v>28</v>
      </c>
      <c r="G88" s="215" t="s">
        <v>28</v>
      </c>
      <c r="H88" s="215" t="s">
        <v>28</v>
      </c>
      <c r="I88" s="215" t="s">
        <v>28</v>
      </c>
      <c r="J88" s="215" t="s">
        <v>28</v>
      </c>
      <c r="K88" s="214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214"/>
      <c r="M88" s="214"/>
      <c r="N88" s="214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214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214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214"/>
      <c r="R88" s="215" t="s">
        <v>28</v>
      </c>
    </row>
    <row r="89" spans="1:18" s="203" customFormat="1" ht="12" hidden="1" customHeight="1">
      <c r="A89" s="76" t="s">
        <v>106</v>
      </c>
      <c r="B89" s="75">
        <v>4100</v>
      </c>
      <c r="C89" s="75">
        <v>620</v>
      </c>
      <c r="D89" s="215" t="s">
        <v>28</v>
      </c>
      <c r="E89" s="215"/>
      <c r="F89" s="215" t="s">
        <v>28</v>
      </c>
      <c r="G89" s="215" t="s">
        <v>28</v>
      </c>
      <c r="H89" s="215" t="s">
        <v>28</v>
      </c>
      <c r="I89" s="215" t="s">
        <v>28</v>
      </c>
      <c r="J89" s="215" t="s">
        <v>28</v>
      </c>
      <c r="K89" s="215" t="s">
        <v>28</v>
      </c>
      <c r="L89" s="215"/>
      <c r="M89" s="215"/>
      <c r="N89" s="215" t="s">
        <v>28</v>
      </c>
      <c r="O89" s="215" t="s">
        <v>28</v>
      </c>
      <c r="P89" s="215" t="s">
        <v>28</v>
      </c>
      <c r="Q89" s="215"/>
      <c r="R89" s="215" t="s">
        <v>28</v>
      </c>
    </row>
    <row r="90" spans="1:18" s="203" customFormat="1" ht="12" hidden="1" customHeight="1">
      <c r="A90" s="74" t="s">
        <v>105</v>
      </c>
      <c r="B90" s="73">
        <v>4110</v>
      </c>
      <c r="C90" s="75">
        <v>630</v>
      </c>
      <c r="D90" s="215" t="s">
        <v>28</v>
      </c>
      <c r="E90" s="215"/>
      <c r="F90" s="215" t="s">
        <v>28</v>
      </c>
      <c r="G90" s="215" t="s">
        <v>28</v>
      </c>
      <c r="H90" s="215" t="s">
        <v>28</v>
      </c>
      <c r="I90" s="215" t="s">
        <v>28</v>
      </c>
      <c r="J90" s="215" t="s">
        <v>28</v>
      </c>
      <c r="K90" s="215" t="s">
        <v>28</v>
      </c>
      <c r="L90" s="215"/>
      <c r="M90" s="215"/>
      <c r="N90" s="215" t="s">
        <v>28</v>
      </c>
      <c r="O90" s="215" t="s">
        <v>28</v>
      </c>
      <c r="P90" s="215" t="s">
        <v>28</v>
      </c>
      <c r="Q90" s="215"/>
      <c r="R90" s="215" t="s">
        <v>28</v>
      </c>
    </row>
    <row r="91" spans="1:18" s="203" customFormat="1" ht="12" hidden="1" customHeight="1">
      <c r="A91" s="78" t="s">
        <v>104</v>
      </c>
      <c r="B91" s="77">
        <v>4111</v>
      </c>
      <c r="C91" s="75">
        <v>640</v>
      </c>
      <c r="D91" s="215" t="s">
        <v>28</v>
      </c>
      <c r="E91" s="215"/>
      <c r="F91" s="215" t="s">
        <v>28</v>
      </c>
      <c r="G91" s="215" t="s">
        <v>28</v>
      </c>
      <c r="H91" s="215" t="s">
        <v>28</v>
      </c>
      <c r="I91" s="215" t="s">
        <v>28</v>
      </c>
      <c r="J91" s="215" t="s">
        <v>28</v>
      </c>
      <c r="K91" s="215" t="s">
        <v>28</v>
      </c>
      <c r="L91" s="215"/>
      <c r="M91" s="215"/>
      <c r="N91" s="215" t="s">
        <v>28</v>
      </c>
      <c r="O91" s="215" t="s">
        <v>28</v>
      </c>
      <c r="P91" s="215" t="s">
        <v>28</v>
      </c>
      <c r="Q91" s="215"/>
      <c r="R91" s="215" t="s">
        <v>28</v>
      </c>
    </row>
    <row r="92" spans="1:18" s="203" customFormat="1" ht="12" hidden="1" customHeight="1">
      <c r="A92" s="78" t="s">
        <v>103</v>
      </c>
      <c r="B92" s="77">
        <v>4112</v>
      </c>
      <c r="C92" s="75">
        <v>650</v>
      </c>
      <c r="D92" s="215" t="s">
        <v>28</v>
      </c>
      <c r="E92" s="215"/>
      <c r="F92" s="215" t="s">
        <v>28</v>
      </c>
      <c r="G92" s="215" t="s">
        <v>28</v>
      </c>
      <c r="H92" s="215" t="s">
        <v>28</v>
      </c>
      <c r="I92" s="215" t="s">
        <v>28</v>
      </c>
      <c r="J92" s="215" t="s">
        <v>28</v>
      </c>
      <c r="K92" s="215" t="s">
        <v>28</v>
      </c>
      <c r="L92" s="215"/>
      <c r="M92" s="215"/>
      <c r="N92" s="215" t="s">
        <v>28</v>
      </c>
      <c r="O92" s="215" t="s">
        <v>28</v>
      </c>
      <c r="P92" s="215" t="s">
        <v>28</v>
      </c>
      <c r="Q92" s="215"/>
      <c r="R92" s="215" t="s">
        <v>28</v>
      </c>
    </row>
    <row r="93" spans="1:18" s="203" customFormat="1" ht="12" hidden="1" customHeight="1">
      <c r="A93" s="216" t="s">
        <v>102</v>
      </c>
      <c r="B93" s="77">
        <v>4113</v>
      </c>
      <c r="C93" s="75">
        <v>660</v>
      </c>
      <c r="D93" s="215" t="s">
        <v>28</v>
      </c>
      <c r="E93" s="215"/>
      <c r="F93" s="215" t="s">
        <v>28</v>
      </c>
      <c r="G93" s="215" t="s">
        <v>28</v>
      </c>
      <c r="H93" s="215" t="s">
        <v>28</v>
      </c>
      <c r="I93" s="215" t="s">
        <v>28</v>
      </c>
      <c r="J93" s="215" t="s">
        <v>28</v>
      </c>
      <c r="K93" s="215" t="s">
        <v>28</v>
      </c>
      <c r="L93" s="215"/>
      <c r="M93" s="215"/>
      <c r="N93" s="215" t="s">
        <v>28</v>
      </c>
      <c r="O93" s="215" t="s">
        <v>28</v>
      </c>
      <c r="P93" s="215" t="s">
        <v>28</v>
      </c>
      <c r="Q93" s="215"/>
      <c r="R93" s="215" t="s">
        <v>28</v>
      </c>
    </row>
    <row r="94" spans="1:18" s="203" customFormat="1" ht="12" hidden="1" customHeight="1">
      <c r="A94" s="74" t="s">
        <v>262</v>
      </c>
      <c r="B94" s="73">
        <v>4120</v>
      </c>
      <c r="C94" s="75">
        <v>670</v>
      </c>
      <c r="D94" s="215" t="s">
        <v>28</v>
      </c>
      <c r="E94" s="215"/>
      <c r="F94" s="215" t="s">
        <v>28</v>
      </c>
      <c r="G94" s="215" t="s">
        <v>28</v>
      </c>
      <c r="H94" s="215" t="s">
        <v>28</v>
      </c>
      <c r="I94" s="215" t="s">
        <v>28</v>
      </c>
      <c r="J94" s="215" t="s">
        <v>28</v>
      </c>
      <c r="K94" s="215" t="s">
        <v>28</v>
      </c>
      <c r="L94" s="215"/>
      <c r="M94" s="215"/>
      <c r="N94" s="215" t="s">
        <v>28</v>
      </c>
      <c r="O94" s="215" t="s">
        <v>28</v>
      </c>
      <c r="P94" s="215" t="s">
        <v>28</v>
      </c>
      <c r="Q94" s="215"/>
      <c r="R94" s="215" t="s">
        <v>28</v>
      </c>
    </row>
    <row r="95" spans="1:18" s="203" customFormat="1" ht="12" hidden="1" customHeight="1">
      <c r="A95" s="217" t="s">
        <v>263</v>
      </c>
      <c r="B95" s="77">
        <v>4121</v>
      </c>
      <c r="C95" s="75">
        <v>680</v>
      </c>
      <c r="D95" s="215" t="s">
        <v>28</v>
      </c>
      <c r="E95" s="215"/>
      <c r="F95" s="215" t="s">
        <v>28</v>
      </c>
      <c r="G95" s="215" t="s">
        <v>28</v>
      </c>
      <c r="H95" s="215" t="s">
        <v>28</v>
      </c>
      <c r="I95" s="215" t="s">
        <v>28</v>
      </c>
      <c r="J95" s="215" t="s">
        <v>28</v>
      </c>
      <c r="K95" s="215" t="s">
        <v>28</v>
      </c>
      <c r="L95" s="215"/>
      <c r="M95" s="215"/>
      <c r="N95" s="215" t="s">
        <v>28</v>
      </c>
      <c r="O95" s="215" t="s">
        <v>28</v>
      </c>
      <c r="P95" s="215" t="s">
        <v>28</v>
      </c>
      <c r="Q95" s="215"/>
      <c r="R95" s="215" t="s">
        <v>28</v>
      </c>
    </row>
    <row r="96" spans="1:18" s="203" customFormat="1" ht="12" hidden="1" customHeight="1">
      <c r="A96" s="217" t="s">
        <v>264</v>
      </c>
      <c r="B96" s="77">
        <v>4122</v>
      </c>
      <c r="C96" s="75">
        <v>690</v>
      </c>
      <c r="D96" s="215" t="s">
        <v>28</v>
      </c>
      <c r="E96" s="215"/>
      <c r="F96" s="215" t="s">
        <v>28</v>
      </c>
      <c r="G96" s="215" t="s">
        <v>28</v>
      </c>
      <c r="H96" s="215" t="s">
        <v>28</v>
      </c>
      <c r="I96" s="215" t="s">
        <v>28</v>
      </c>
      <c r="J96" s="215" t="s">
        <v>28</v>
      </c>
      <c r="K96" s="215" t="s">
        <v>28</v>
      </c>
      <c r="L96" s="215"/>
      <c r="M96" s="215"/>
      <c r="N96" s="215" t="s">
        <v>28</v>
      </c>
      <c r="O96" s="215" t="s">
        <v>28</v>
      </c>
      <c r="P96" s="215" t="s">
        <v>28</v>
      </c>
      <c r="Q96" s="215"/>
      <c r="R96" s="215" t="s">
        <v>28</v>
      </c>
    </row>
    <row r="97" spans="1:18" s="203" customFormat="1" ht="12" hidden="1" customHeight="1">
      <c r="A97" s="78" t="s">
        <v>265</v>
      </c>
      <c r="B97" s="77">
        <v>4123</v>
      </c>
      <c r="C97" s="75">
        <v>700</v>
      </c>
      <c r="D97" s="215" t="s">
        <v>28</v>
      </c>
      <c r="E97" s="215"/>
      <c r="F97" s="215" t="s">
        <v>28</v>
      </c>
      <c r="G97" s="215" t="s">
        <v>28</v>
      </c>
      <c r="H97" s="215" t="s">
        <v>28</v>
      </c>
      <c r="I97" s="215" t="s">
        <v>28</v>
      </c>
      <c r="J97" s="215" t="s">
        <v>28</v>
      </c>
      <c r="K97" s="215" t="s">
        <v>28</v>
      </c>
      <c r="L97" s="215"/>
      <c r="M97" s="215"/>
      <c r="N97" s="215" t="s">
        <v>28</v>
      </c>
      <c r="O97" s="215" t="s">
        <v>28</v>
      </c>
      <c r="P97" s="215" t="s">
        <v>28</v>
      </c>
      <c r="Q97" s="215"/>
      <c r="R97" s="215" t="s">
        <v>28</v>
      </c>
    </row>
    <row r="98" spans="1:18" s="203" customFormat="1" ht="12" hidden="1" customHeight="1">
      <c r="A98" s="76" t="s">
        <v>101</v>
      </c>
      <c r="B98" s="75">
        <v>4200</v>
      </c>
      <c r="C98" s="75">
        <v>710</v>
      </c>
      <c r="D98" s="215" t="s">
        <v>28</v>
      </c>
      <c r="E98" s="215"/>
      <c r="F98" s="215" t="s">
        <v>28</v>
      </c>
      <c r="G98" s="215" t="s">
        <v>28</v>
      </c>
      <c r="H98" s="215" t="s">
        <v>28</v>
      </c>
      <c r="I98" s="215" t="s">
        <v>28</v>
      </c>
      <c r="J98" s="215" t="s">
        <v>28</v>
      </c>
      <c r="K98" s="215" t="s">
        <v>28</v>
      </c>
      <c r="L98" s="215"/>
      <c r="M98" s="215"/>
      <c r="N98" s="215" t="s">
        <v>28</v>
      </c>
      <c r="O98" s="215" t="s">
        <v>28</v>
      </c>
      <c r="P98" s="215" t="s">
        <v>28</v>
      </c>
      <c r="Q98" s="215"/>
      <c r="R98" s="215" t="s">
        <v>28</v>
      </c>
    </row>
    <row r="99" spans="1:18" ht="12" hidden="1" customHeight="1">
      <c r="A99" s="74" t="s">
        <v>100</v>
      </c>
      <c r="B99" s="73">
        <v>4210</v>
      </c>
      <c r="C99" s="75">
        <v>720</v>
      </c>
      <c r="D99" s="218" t="s">
        <v>28</v>
      </c>
      <c r="E99" s="218"/>
      <c r="F99" s="218" t="s">
        <v>28</v>
      </c>
      <c r="G99" s="215" t="s">
        <v>28</v>
      </c>
      <c r="H99" s="215" t="s">
        <v>28</v>
      </c>
      <c r="I99" s="215" t="s">
        <v>28</v>
      </c>
      <c r="J99" s="215" t="s">
        <v>28</v>
      </c>
      <c r="K99" s="215" t="s">
        <v>28</v>
      </c>
      <c r="L99" s="215"/>
      <c r="M99" s="215"/>
      <c r="N99" s="215" t="s">
        <v>28</v>
      </c>
      <c r="O99" s="215" t="s">
        <v>28</v>
      </c>
      <c r="P99" s="215" t="s">
        <v>28</v>
      </c>
      <c r="Q99" s="215"/>
      <c r="R99" s="215" t="s">
        <v>28</v>
      </c>
    </row>
    <row r="100" spans="1:18" ht="12" hidden="1" customHeight="1">
      <c r="A100" s="74" t="s">
        <v>266</v>
      </c>
      <c r="B100" s="73">
        <v>4220</v>
      </c>
      <c r="C100" s="75">
        <v>730</v>
      </c>
      <c r="D100" s="215" t="s">
        <v>28</v>
      </c>
      <c r="E100" s="215"/>
      <c r="F100" s="215" t="s">
        <v>28</v>
      </c>
      <c r="G100" s="219" t="s">
        <v>28</v>
      </c>
      <c r="H100" s="215" t="s">
        <v>28</v>
      </c>
      <c r="I100" s="215" t="s">
        <v>28</v>
      </c>
      <c r="J100" s="215" t="s">
        <v>28</v>
      </c>
      <c r="K100" s="215" t="s">
        <v>28</v>
      </c>
      <c r="L100" s="215"/>
      <c r="M100" s="215"/>
      <c r="N100" s="215" t="s">
        <v>28</v>
      </c>
      <c r="O100" s="215" t="s">
        <v>28</v>
      </c>
      <c r="P100" s="215" t="s">
        <v>28</v>
      </c>
      <c r="Q100" s="215"/>
      <c r="R100" s="215" t="s">
        <v>28</v>
      </c>
    </row>
    <row r="101" spans="1:18" ht="3" customHeight="1" thickTop="1">
      <c r="A101" s="220"/>
      <c r="B101" s="221"/>
      <c r="C101" s="63"/>
      <c r="D101" s="222"/>
      <c r="E101" s="222"/>
      <c r="F101" s="222"/>
      <c r="K101" s="223"/>
      <c r="L101" s="223"/>
      <c r="M101" s="223"/>
      <c r="N101" s="223"/>
      <c r="O101" s="223"/>
      <c r="P101" s="223"/>
      <c r="Q101" s="223"/>
      <c r="R101" s="223"/>
    </row>
    <row r="102" spans="1:18">
      <c r="A102" s="224" t="str">
        <f>[1]ЗАПОЛНИТЬ!F30</f>
        <v xml:space="preserve">Заступник директора департамента-начальник бюджетного  відділу </v>
      </c>
      <c r="C102" s="54"/>
      <c r="D102" s="225"/>
      <c r="E102" s="223"/>
      <c r="F102" s="223"/>
      <c r="G102" s="223"/>
      <c r="H102" s="226" t="str">
        <f>[1]ЗАПОЛНИТЬ!F26</f>
        <v>Т.О. Лосік</v>
      </c>
      <c r="I102" s="226"/>
      <c r="J102" s="226"/>
    </row>
    <row r="103" spans="1:18" ht="12" customHeight="1">
      <c r="A103" s="224"/>
      <c r="C103" s="54"/>
      <c r="D103" s="111" t="s">
        <v>95</v>
      </c>
      <c r="E103" s="227"/>
      <c r="F103" s="228"/>
      <c r="H103" s="229" t="s">
        <v>96</v>
      </c>
      <c r="I103" s="229"/>
      <c r="J103" s="229"/>
    </row>
    <row r="104" spans="1:18">
      <c r="A104" s="224" t="str">
        <f>[1]ЗАПОЛНИТЬ!F31</f>
        <v>Начальник відділу бухгалтерського обліку та звітності</v>
      </c>
      <c r="C104" s="1"/>
      <c r="D104" s="230"/>
      <c r="E104" s="227"/>
      <c r="F104" s="227"/>
      <c r="H104" s="226" t="str">
        <f>[1]ЗАПОЛНИТЬ!F28</f>
        <v>Н.В. Барінова</v>
      </c>
      <c r="I104" s="226"/>
      <c r="J104" s="226"/>
    </row>
    <row r="105" spans="1:18">
      <c r="A105" s="231" t="str">
        <f>[1]ЗАПОЛНИТЬ!C19</f>
        <v>"10"квітня 2018 року</v>
      </c>
      <c r="C105" s="1"/>
      <c r="D105" s="227" t="s">
        <v>95</v>
      </c>
      <c r="E105" s="227"/>
      <c r="F105" s="228"/>
      <c r="H105" s="229" t="s">
        <v>96</v>
      </c>
      <c r="I105" s="229"/>
      <c r="J105" s="229"/>
    </row>
    <row r="106" spans="1:18">
      <c r="A106" s="7"/>
    </row>
    <row r="107" spans="1:18">
      <c r="F107" s="222"/>
    </row>
  </sheetData>
  <sheetCalcPr fullCalcOnLoad="1"/>
  <sheetProtection formatColumns="0" formatRows="0"/>
  <mergeCells count="52">
    <mergeCell ref="H104:J104"/>
    <mergeCell ref="H105:J105"/>
    <mergeCell ref="L20:L21"/>
    <mergeCell ref="M20:N20"/>
    <mergeCell ref="Q20:Q21"/>
    <mergeCell ref="R20:R21"/>
    <mergeCell ref="H102:J102"/>
    <mergeCell ref="H103:J103"/>
    <mergeCell ref="H18:H21"/>
    <mergeCell ref="I18:I21"/>
    <mergeCell ref="J18:J21"/>
    <mergeCell ref="K18:N18"/>
    <mergeCell ref="O18:P18"/>
    <mergeCell ref="Q18:R19"/>
    <mergeCell ref="K19:K21"/>
    <mergeCell ref="L19:N19"/>
    <mergeCell ref="O19:O21"/>
    <mergeCell ref="P19:P21"/>
    <mergeCell ref="A18:A21"/>
    <mergeCell ref="B18:B21"/>
    <mergeCell ref="C18:C21"/>
    <mergeCell ref="D18:D21"/>
    <mergeCell ref="E18:F18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J1:R2"/>
    <mergeCell ref="A3:R3"/>
    <mergeCell ref="A4:J4"/>
    <mergeCell ref="A6:R6"/>
    <mergeCell ref="Q8:R8"/>
    <mergeCell ref="B9:L9"/>
    <mergeCell ref="M9:N9"/>
    <mergeCell ref="Q9:R9"/>
  </mergeCells>
  <pageMargins left="1" right="1" top="1" bottom="1" header="0.5" footer="0.5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K121"/>
  <sheetViews>
    <sheetView workbookViewId="0"/>
  </sheetViews>
  <sheetFormatPr defaultRowHeight="15"/>
  <cols>
    <col min="1" max="1" width="46" style="109" customWidth="1"/>
    <col min="2" max="2" width="40.5703125" style="109" customWidth="1"/>
    <col min="3" max="3" width="6.28515625" style="109" customWidth="1"/>
    <col min="4" max="4" width="9.28515625" style="109" customWidth="1"/>
    <col min="5" max="6" width="9.140625" style="109"/>
    <col min="7" max="7" width="9.140625" style="109" customWidth="1"/>
    <col min="8" max="16384" width="9.140625" style="109"/>
  </cols>
  <sheetData>
    <row r="1" spans="1:11" ht="44.25" customHeight="1">
      <c r="G1" s="187" t="s">
        <v>240</v>
      </c>
      <c r="H1" s="187"/>
      <c r="I1" s="187"/>
      <c r="J1" s="187"/>
      <c r="K1" s="187"/>
    </row>
    <row r="2" spans="1:11">
      <c r="A2" s="165"/>
      <c r="B2" s="165"/>
      <c r="C2" s="165"/>
      <c r="D2" s="165"/>
      <c r="I2" s="186" t="s">
        <v>239</v>
      </c>
      <c r="J2" s="186"/>
      <c r="K2" s="186"/>
    </row>
    <row r="3" spans="1:11">
      <c r="A3" s="165"/>
      <c r="B3" s="165"/>
      <c r="C3" s="185" t="s">
        <v>238</v>
      </c>
      <c r="D3" s="185"/>
      <c r="E3" s="185"/>
      <c r="F3" s="185"/>
      <c r="G3" s="185"/>
      <c r="I3" s="184">
        <v>2018</v>
      </c>
      <c r="J3" s="184">
        <v>4</v>
      </c>
      <c r="K3" s="183" t="s">
        <v>237</v>
      </c>
    </row>
    <row r="4" spans="1:11">
      <c r="A4" s="173" t="s">
        <v>236</v>
      </c>
      <c r="B4" s="182" t="s">
        <v>235</v>
      </c>
      <c r="C4" s="182"/>
      <c r="D4" s="182"/>
      <c r="E4" s="182"/>
      <c r="F4" s="182"/>
      <c r="G4" s="171" t="s">
        <v>234</v>
      </c>
      <c r="H4" s="170"/>
      <c r="I4" s="181" t="str">
        <f>[1]ЗАПОЛНИТЬ!B13</f>
        <v>02317770</v>
      </c>
      <c r="J4" s="180"/>
      <c r="K4" s="180"/>
    </row>
    <row r="5" spans="1:11">
      <c r="A5" s="173" t="s">
        <v>4</v>
      </c>
      <c r="B5" s="177" t="str">
        <f>[1]ЗАПОЛНИТЬ!B5</f>
        <v>м. Миколаїв, Центральний р-н, вул. Адміральська,20</v>
      </c>
      <c r="C5" s="177"/>
      <c r="D5" s="177"/>
      <c r="E5" s="177"/>
      <c r="F5" s="177"/>
      <c r="G5" s="171" t="s">
        <v>233</v>
      </c>
      <c r="H5" s="170"/>
      <c r="I5" s="180">
        <f>[1]ЗАПОЛНИТЬ!B14</f>
        <v>4810137200</v>
      </c>
      <c r="J5" s="180"/>
      <c r="K5" s="180"/>
    </row>
    <row r="6" spans="1:11">
      <c r="A6" s="179" t="s">
        <v>232</v>
      </c>
      <c r="B6" s="178" t="str">
        <f>[1]ЗАПОЛНИТЬ!D15</f>
        <v>Орган місцевого самоврядування</v>
      </c>
      <c r="C6" s="177"/>
      <c r="D6" s="177"/>
      <c r="E6" s="177"/>
      <c r="F6" s="177"/>
      <c r="G6" s="171" t="s">
        <v>231</v>
      </c>
      <c r="H6" s="170"/>
      <c r="I6" s="176">
        <f>[1]ЗАПОЛНИТЬ!B15</f>
        <v>420</v>
      </c>
      <c r="J6" s="175"/>
      <c r="K6" s="174"/>
    </row>
    <row r="7" spans="1:11">
      <c r="A7" s="173" t="s">
        <v>230</v>
      </c>
      <c r="B7" s="172" t="s">
        <v>229</v>
      </c>
      <c r="C7" s="172"/>
      <c r="D7" s="172"/>
      <c r="E7" s="172"/>
      <c r="F7" s="172"/>
      <c r="G7" s="171" t="s">
        <v>228</v>
      </c>
      <c r="H7" s="170"/>
      <c r="I7" s="169" t="s">
        <v>227</v>
      </c>
      <c r="J7" s="168"/>
      <c r="K7" s="168"/>
    </row>
    <row r="8" spans="1:11">
      <c r="A8" s="173" t="s">
        <v>226</v>
      </c>
      <c r="B8" s="172" t="s">
        <v>225</v>
      </c>
      <c r="C8" s="172"/>
      <c r="D8" s="172"/>
      <c r="E8" s="172"/>
      <c r="F8" s="172"/>
      <c r="G8" s="171" t="s">
        <v>224</v>
      </c>
      <c r="H8" s="170"/>
      <c r="I8" s="169" t="s">
        <v>223</v>
      </c>
      <c r="J8" s="168"/>
      <c r="K8" s="168"/>
    </row>
    <row r="9" spans="1:11">
      <c r="A9" s="166" t="s">
        <v>222</v>
      </c>
      <c r="B9" s="166"/>
      <c r="C9" s="165"/>
      <c r="D9" s="165"/>
      <c r="E9" s="167"/>
      <c r="F9" s="167"/>
      <c r="G9" s="167"/>
    </row>
    <row r="10" spans="1:11">
      <c r="A10" s="166" t="s">
        <v>221</v>
      </c>
      <c r="B10" s="166"/>
      <c r="C10" s="165"/>
      <c r="D10" s="165"/>
      <c r="E10" s="165"/>
      <c r="F10" s="165"/>
      <c r="G10" s="165"/>
    </row>
    <row r="11" spans="1:11">
      <c r="A11" s="164" t="s">
        <v>220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</row>
    <row r="12" spans="1:11">
      <c r="A12" s="164" t="str">
        <f>CONCATENATE("за ",[1]ЗАПОЛНИТЬ!$B$17," ",LEFT([1]ЗАПОЛНИТЬ!$C$17,5),"рік")</f>
        <v>за І квартал 2018 рік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</row>
    <row r="13" spans="1:11">
      <c r="A13" s="142" t="s">
        <v>219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1">
      <c r="J14" s="109" t="s">
        <v>218</v>
      </c>
    </row>
    <row r="15" spans="1:11" ht="42.75">
      <c r="A15" s="127" t="s">
        <v>146</v>
      </c>
      <c r="B15" s="126"/>
      <c r="C15" s="118" t="s">
        <v>14</v>
      </c>
      <c r="D15" s="125" t="s">
        <v>145</v>
      </c>
      <c r="E15" s="125"/>
      <c r="F15" s="125"/>
      <c r="G15" s="125"/>
      <c r="H15" s="125" t="s">
        <v>192</v>
      </c>
      <c r="I15" s="125"/>
      <c r="J15" s="125"/>
      <c r="K15" s="125"/>
    </row>
    <row r="16" spans="1:11">
      <c r="A16" s="127">
        <v>1</v>
      </c>
      <c r="B16" s="126"/>
      <c r="C16" s="118">
        <v>2</v>
      </c>
      <c r="D16" s="125">
        <v>3</v>
      </c>
      <c r="E16" s="125"/>
      <c r="F16" s="125"/>
      <c r="G16" s="125"/>
      <c r="H16" s="125">
        <v>4</v>
      </c>
      <c r="I16" s="125"/>
      <c r="J16" s="125"/>
      <c r="K16" s="125"/>
    </row>
    <row r="17" spans="1:11">
      <c r="A17" s="120" t="s">
        <v>172</v>
      </c>
      <c r="B17" s="119"/>
      <c r="C17" s="122"/>
      <c r="D17" s="121"/>
      <c r="E17" s="121"/>
      <c r="F17" s="121"/>
      <c r="G17" s="121"/>
      <c r="H17" s="121"/>
      <c r="I17" s="121"/>
      <c r="J17" s="121"/>
      <c r="K17" s="121"/>
    </row>
    <row r="18" spans="1:11">
      <c r="A18" s="120" t="s">
        <v>217</v>
      </c>
      <c r="B18" s="119"/>
      <c r="C18" s="118"/>
      <c r="D18" s="121"/>
      <c r="E18" s="121"/>
      <c r="F18" s="121"/>
      <c r="G18" s="121"/>
      <c r="H18" s="121"/>
      <c r="I18" s="121"/>
      <c r="J18" s="121"/>
      <c r="K18" s="121"/>
    </row>
    <row r="19" spans="1:11">
      <c r="A19" s="124" t="s">
        <v>216</v>
      </c>
      <c r="B19" s="123"/>
      <c r="C19" s="122">
        <v>2010</v>
      </c>
      <c r="D19" s="121">
        <v>1958092.1</v>
      </c>
      <c r="E19" s="121"/>
      <c r="F19" s="121"/>
      <c r="G19" s="121"/>
      <c r="H19" s="121">
        <v>1356478</v>
      </c>
      <c r="I19" s="121"/>
      <c r="J19" s="121"/>
      <c r="K19" s="121"/>
    </row>
    <row r="20" spans="1:11" ht="15.75" customHeight="1">
      <c r="A20" s="124" t="s">
        <v>215</v>
      </c>
      <c r="B20" s="123"/>
      <c r="C20" s="122">
        <v>2020</v>
      </c>
      <c r="D20" s="121">
        <f>[1]Ф.4.1.ЗВЕД!J24</f>
        <v>0</v>
      </c>
      <c r="E20" s="121"/>
      <c r="F20" s="121"/>
      <c r="G20" s="121"/>
      <c r="H20" s="121">
        <v>0</v>
      </c>
      <c r="I20" s="121"/>
      <c r="J20" s="121"/>
      <c r="K20" s="121"/>
    </row>
    <row r="21" spans="1:11">
      <c r="A21" s="124" t="s">
        <v>214</v>
      </c>
      <c r="B21" s="123"/>
      <c r="C21" s="122">
        <v>2030</v>
      </c>
      <c r="D21" s="121">
        <f>[1]Ф.4.1.ЗВЕД!J27</f>
        <v>0</v>
      </c>
      <c r="E21" s="121"/>
      <c r="F21" s="121"/>
      <c r="G21" s="121"/>
      <c r="H21" s="121">
        <v>0</v>
      </c>
      <c r="I21" s="121"/>
      <c r="J21" s="121"/>
      <c r="K21" s="121"/>
    </row>
    <row r="22" spans="1:11">
      <c r="A22" s="124" t="s">
        <v>213</v>
      </c>
      <c r="B22" s="123"/>
      <c r="C22" s="122">
        <v>2040</v>
      </c>
      <c r="D22" s="121">
        <v>0</v>
      </c>
      <c r="E22" s="121"/>
      <c r="F22" s="121"/>
      <c r="G22" s="121"/>
      <c r="H22" s="121">
        <v>0</v>
      </c>
      <c r="I22" s="121"/>
      <c r="J22" s="121"/>
      <c r="K22" s="121"/>
    </row>
    <row r="23" spans="1:11">
      <c r="A23" s="124" t="s">
        <v>212</v>
      </c>
      <c r="B23" s="123"/>
      <c r="C23" s="122">
        <v>2050</v>
      </c>
      <c r="D23" s="121">
        <v>0</v>
      </c>
      <c r="E23" s="121"/>
      <c r="F23" s="121"/>
      <c r="G23" s="121"/>
      <c r="H23" s="121">
        <v>0</v>
      </c>
      <c r="I23" s="121"/>
      <c r="J23" s="121"/>
      <c r="K23" s="121"/>
    </row>
    <row r="24" spans="1:11">
      <c r="A24" s="120" t="s">
        <v>211</v>
      </c>
      <c r="B24" s="119"/>
      <c r="C24" s="118">
        <v>2080</v>
      </c>
      <c r="D24" s="117">
        <f>SUM(D19:G23)</f>
        <v>1958092.1</v>
      </c>
      <c r="E24" s="117"/>
      <c r="F24" s="117"/>
      <c r="G24" s="117"/>
      <c r="H24" s="117">
        <f>SUM(H19:K23)</f>
        <v>1356478</v>
      </c>
      <c r="I24" s="117"/>
      <c r="J24" s="117"/>
      <c r="K24" s="117"/>
    </row>
    <row r="25" spans="1:11">
      <c r="A25" s="120" t="s">
        <v>210</v>
      </c>
      <c r="B25" s="119"/>
      <c r="C25" s="118"/>
      <c r="D25" s="121"/>
      <c r="E25" s="121"/>
      <c r="F25" s="121"/>
      <c r="G25" s="121"/>
      <c r="H25" s="121"/>
      <c r="I25" s="121"/>
      <c r="J25" s="121"/>
      <c r="K25" s="121"/>
    </row>
    <row r="26" spans="1:11">
      <c r="A26" s="124" t="s">
        <v>171</v>
      </c>
      <c r="B26" s="123"/>
      <c r="C26" s="122">
        <v>2090</v>
      </c>
      <c r="D26" s="121">
        <v>0</v>
      </c>
      <c r="E26" s="121"/>
      <c r="F26" s="121"/>
      <c r="G26" s="121"/>
      <c r="H26" s="121">
        <v>0</v>
      </c>
      <c r="I26" s="121"/>
      <c r="J26" s="121"/>
      <c r="K26" s="121"/>
    </row>
    <row r="27" spans="1:11">
      <c r="A27" s="124" t="s">
        <v>170</v>
      </c>
      <c r="B27" s="123"/>
      <c r="C27" s="122">
        <v>2100</v>
      </c>
      <c r="D27" s="121">
        <v>0</v>
      </c>
      <c r="E27" s="121"/>
      <c r="F27" s="121"/>
      <c r="G27" s="121"/>
      <c r="H27" s="121">
        <v>0</v>
      </c>
      <c r="I27" s="121"/>
      <c r="J27" s="121"/>
      <c r="K27" s="121"/>
    </row>
    <row r="28" spans="1:11">
      <c r="A28" s="124" t="s">
        <v>197</v>
      </c>
      <c r="B28" s="123"/>
      <c r="C28" s="122">
        <v>2110</v>
      </c>
      <c r="D28" s="121">
        <v>25177800</v>
      </c>
      <c r="E28" s="121"/>
      <c r="F28" s="121"/>
      <c r="G28" s="121"/>
      <c r="H28" s="121">
        <v>0</v>
      </c>
      <c r="I28" s="121"/>
      <c r="J28" s="121"/>
      <c r="K28" s="121"/>
    </row>
    <row r="29" spans="1:11">
      <c r="A29" s="124" t="s">
        <v>209</v>
      </c>
      <c r="B29" s="123"/>
      <c r="C29" s="122">
        <v>2120</v>
      </c>
      <c r="D29" s="121">
        <v>0</v>
      </c>
      <c r="E29" s="121"/>
      <c r="F29" s="121"/>
      <c r="G29" s="121"/>
      <c r="H29" s="121">
        <v>0</v>
      </c>
      <c r="I29" s="121"/>
      <c r="J29" s="121"/>
      <c r="K29" s="121"/>
    </row>
    <row r="30" spans="1:11">
      <c r="A30" s="124" t="s">
        <v>208</v>
      </c>
      <c r="B30" s="123"/>
      <c r="C30" s="122">
        <v>2130</v>
      </c>
      <c r="D30" s="121">
        <v>0</v>
      </c>
      <c r="E30" s="121"/>
      <c r="F30" s="121"/>
      <c r="G30" s="121"/>
      <c r="H30" s="121">
        <v>0</v>
      </c>
      <c r="I30" s="121"/>
      <c r="J30" s="121"/>
      <c r="K30" s="121"/>
    </row>
    <row r="31" spans="1:11">
      <c r="A31" s="120" t="s">
        <v>207</v>
      </c>
      <c r="B31" s="119"/>
      <c r="C31" s="118">
        <v>2170</v>
      </c>
      <c r="D31" s="117">
        <f>SUM(D26:G30)</f>
        <v>25177800</v>
      </c>
      <c r="E31" s="117"/>
      <c r="F31" s="117"/>
      <c r="G31" s="117"/>
      <c r="H31" s="117">
        <f>SUM(H26:K30)</f>
        <v>0</v>
      </c>
      <c r="I31" s="117"/>
      <c r="J31" s="117"/>
      <c r="K31" s="117"/>
    </row>
    <row r="32" spans="1:11">
      <c r="A32" s="120" t="s">
        <v>206</v>
      </c>
      <c r="B32" s="119"/>
      <c r="C32" s="118">
        <v>2200</v>
      </c>
      <c r="D32" s="117">
        <f>D31+D24</f>
        <v>27135892.100000001</v>
      </c>
      <c r="E32" s="117"/>
      <c r="F32" s="117"/>
      <c r="G32" s="117"/>
      <c r="H32" s="117">
        <f>H31+H24</f>
        <v>1356478</v>
      </c>
      <c r="I32" s="117"/>
      <c r="J32" s="117"/>
      <c r="K32" s="117"/>
    </row>
    <row r="33" spans="1:11" ht="15.75" thickBot="1">
      <c r="A33" s="120" t="s">
        <v>155</v>
      </c>
      <c r="B33" s="119"/>
      <c r="C33" s="122"/>
      <c r="D33" s="163"/>
      <c r="E33" s="163"/>
      <c r="F33" s="163"/>
      <c r="G33" s="163"/>
      <c r="H33" s="121"/>
      <c r="I33" s="121"/>
      <c r="J33" s="121"/>
      <c r="K33" s="121"/>
    </row>
    <row r="34" spans="1:11">
      <c r="A34" s="120" t="s">
        <v>205</v>
      </c>
      <c r="B34" s="119"/>
      <c r="C34" s="162"/>
      <c r="D34" s="161"/>
      <c r="E34" s="160"/>
      <c r="F34" s="160"/>
      <c r="G34" s="159"/>
      <c r="H34" s="153"/>
      <c r="I34" s="121"/>
      <c r="J34" s="121"/>
      <c r="K34" s="121"/>
    </row>
    <row r="35" spans="1:11" ht="15.75" thickBot="1">
      <c r="A35" s="124" t="s">
        <v>204</v>
      </c>
      <c r="B35" s="123"/>
      <c r="C35" s="158">
        <v>2210</v>
      </c>
      <c r="D35" s="157"/>
      <c r="E35" s="156">
        <v>1979858</v>
      </c>
      <c r="F35" s="155"/>
      <c r="G35" s="154"/>
      <c r="H35" s="153">
        <v>1332933</v>
      </c>
      <c r="I35" s="121"/>
      <c r="J35" s="121"/>
      <c r="K35" s="121"/>
    </row>
    <row r="36" spans="1:11" ht="15.75" customHeight="1">
      <c r="A36" s="124" t="s">
        <v>203</v>
      </c>
      <c r="B36" s="123"/>
      <c r="C36" s="122">
        <v>2220</v>
      </c>
      <c r="D36" s="152">
        <v>0</v>
      </c>
      <c r="E36" s="152"/>
      <c r="F36" s="152"/>
      <c r="G36" s="152"/>
      <c r="H36" s="121">
        <v>0</v>
      </c>
      <c r="I36" s="121"/>
      <c r="J36" s="121"/>
      <c r="K36" s="121"/>
    </row>
    <row r="37" spans="1:11">
      <c r="A37" s="124" t="s">
        <v>202</v>
      </c>
      <c r="B37" s="123"/>
      <c r="C37" s="122">
        <v>2230</v>
      </c>
      <c r="D37" s="121">
        <v>0</v>
      </c>
      <c r="E37" s="121"/>
      <c r="F37" s="121"/>
      <c r="G37" s="121"/>
      <c r="H37" s="121">
        <v>0</v>
      </c>
      <c r="I37" s="121"/>
      <c r="J37" s="121"/>
      <c r="K37" s="121"/>
    </row>
    <row r="38" spans="1:11">
      <c r="A38" s="124" t="s">
        <v>201</v>
      </c>
      <c r="B38" s="123"/>
      <c r="C38" s="122">
        <v>2240</v>
      </c>
      <c r="D38" s="121">
        <v>0</v>
      </c>
      <c r="E38" s="121"/>
      <c r="F38" s="121"/>
      <c r="G38" s="121"/>
      <c r="H38" s="121">
        <v>0</v>
      </c>
      <c r="I38" s="121"/>
      <c r="J38" s="121"/>
      <c r="K38" s="121"/>
    </row>
    <row r="39" spans="1:11">
      <c r="A39" s="124" t="s">
        <v>200</v>
      </c>
      <c r="B39" s="123"/>
      <c r="C39" s="122">
        <v>2250</v>
      </c>
      <c r="E39" s="109">
        <v>4632</v>
      </c>
      <c r="H39" s="121">
        <v>3174</v>
      </c>
      <c r="I39" s="121"/>
      <c r="J39" s="121"/>
      <c r="K39" s="121"/>
    </row>
    <row r="40" spans="1:11">
      <c r="A40" s="120" t="s">
        <v>199</v>
      </c>
      <c r="B40" s="119"/>
      <c r="C40" s="118">
        <v>2290</v>
      </c>
      <c r="D40" s="117">
        <f>SUM(D35:G39)</f>
        <v>1984490</v>
      </c>
      <c r="E40" s="117"/>
      <c r="F40" s="117"/>
      <c r="G40" s="117"/>
      <c r="H40" s="117">
        <f>SUM(H35:K39)</f>
        <v>1336107</v>
      </c>
      <c r="I40" s="117"/>
      <c r="J40" s="117"/>
      <c r="K40" s="117"/>
    </row>
    <row r="41" spans="1:11">
      <c r="A41" s="120" t="s">
        <v>198</v>
      </c>
      <c r="B41" s="119"/>
      <c r="C41" s="118"/>
      <c r="D41" s="121"/>
      <c r="E41" s="121"/>
      <c r="F41" s="121"/>
      <c r="G41" s="121"/>
      <c r="H41" s="121"/>
      <c r="I41" s="121"/>
      <c r="J41" s="121"/>
      <c r="K41" s="121"/>
    </row>
    <row r="42" spans="1:11">
      <c r="A42" s="124" t="s">
        <v>197</v>
      </c>
      <c r="B42" s="123"/>
      <c r="C42" s="122">
        <v>2300</v>
      </c>
      <c r="D42" s="121">
        <v>25177800</v>
      </c>
      <c r="E42" s="121"/>
      <c r="F42" s="121"/>
      <c r="G42" s="121"/>
      <c r="H42" s="121">
        <v>0</v>
      </c>
      <c r="I42" s="121"/>
      <c r="J42" s="121"/>
      <c r="K42" s="121"/>
    </row>
    <row r="43" spans="1:11">
      <c r="A43" s="124" t="s">
        <v>196</v>
      </c>
      <c r="B43" s="123"/>
      <c r="C43" s="122">
        <v>2310</v>
      </c>
      <c r="D43" s="121">
        <v>0</v>
      </c>
      <c r="E43" s="121"/>
      <c r="F43" s="121"/>
      <c r="G43" s="121"/>
      <c r="H43" s="121">
        <v>0</v>
      </c>
      <c r="I43" s="121"/>
      <c r="J43" s="121"/>
      <c r="K43" s="121"/>
    </row>
    <row r="44" spans="1:11" ht="15.75" customHeight="1">
      <c r="A44" s="120" t="s">
        <v>195</v>
      </c>
      <c r="B44" s="119"/>
      <c r="C44" s="118">
        <v>2340</v>
      </c>
      <c r="D44" s="117">
        <f>SUM(D42:G43)</f>
        <v>25177800</v>
      </c>
      <c r="E44" s="117"/>
      <c r="F44" s="117"/>
      <c r="G44" s="117"/>
      <c r="H44" s="117">
        <f>SUM(H42:K43)</f>
        <v>0</v>
      </c>
      <c r="I44" s="117"/>
      <c r="J44" s="117"/>
      <c r="K44" s="117"/>
    </row>
    <row r="45" spans="1:11">
      <c r="A45" s="120" t="s">
        <v>149</v>
      </c>
      <c r="B45" s="119"/>
      <c r="C45" s="118">
        <v>2380</v>
      </c>
      <c r="D45" s="121">
        <f>D44+D40</f>
        <v>27162290</v>
      </c>
      <c r="E45" s="121"/>
      <c r="F45" s="121"/>
      <c r="G45" s="121"/>
      <c r="H45" s="121">
        <f>H44+H40</f>
        <v>1336107</v>
      </c>
      <c r="I45" s="121"/>
      <c r="J45" s="121"/>
      <c r="K45" s="121"/>
    </row>
    <row r="46" spans="1:11">
      <c r="A46" s="120" t="s">
        <v>148</v>
      </c>
      <c r="B46" s="119"/>
      <c r="C46" s="118">
        <v>2390</v>
      </c>
      <c r="D46" s="121">
        <f>D32-D45</f>
        <v>-26397.89999999851</v>
      </c>
      <c r="E46" s="121"/>
      <c r="F46" s="121"/>
      <c r="G46" s="121"/>
      <c r="H46" s="121">
        <f>H32-H45</f>
        <v>20371</v>
      </c>
      <c r="I46" s="121"/>
      <c r="J46" s="121"/>
      <c r="K46" s="121"/>
    </row>
    <row r="47" spans="1:11">
      <c r="A47" s="151"/>
      <c r="B47" s="151"/>
      <c r="C47" s="150"/>
      <c r="D47" s="149"/>
      <c r="E47" s="149"/>
      <c r="F47" s="149"/>
      <c r="G47" s="149"/>
      <c r="H47" s="149"/>
      <c r="I47" s="149"/>
      <c r="J47" s="149"/>
      <c r="K47" s="149"/>
    </row>
    <row r="49" spans="1:11">
      <c r="A49" s="142" t="s">
        <v>194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</row>
    <row r="51" spans="1:11" ht="25.5">
      <c r="A51" s="127" t="s">
        <v>193</v>
      </c>
      <c r="B51" s="126"/>
      <c r="C51" s="148" t="s">
        <v>14</v>
      </c>
      <c r="D51" s="125" t="s">
        <v>145</v>
      </c>
      <c r="E51" s="125"/>
      <c r="F51" s="125"/>
      <c r="G51" s="125"/>
      <c r="H51" s="125" t="s">
        <v>192</v>
      </c>
      <c r="I51" s="125"/>
      <c r="J51" s="125"/>
      <c r="K51" s="125"/>
    </row>
    <row r="52" spans="1:11">
      <c r="A52" s="127">
        <v>1</v>
      </c>
      <c r="B52" s="126"/>
      <c r="C52" s="118">
        <v>2</v>
      </c>
      <c r="D52" s="125">
        <v>3</v>
      </c>
      <c r="E52" s="125"/>
      <c r="F52" s="125"/>
      <c r="G52" s="125"/>
      <c r="H52" s="125">
        <v>4</v>
      </c>
      <c r="I52" s="125"/>
      <c r="J52" s="125"/>
      <c r="K52" s="125"/>
    </row>
    <row r="53" spans="1:11">
      <c r="A53" s="124" t="s">
        <v>191</v>
      </c>
      <c r="B53" s="123"/>
      <c r="C53" s="122">
        <v>2420</v>
      </c>
      <c r="D53" s="121">
        <v>27162290</v>
      </c>
      <c r="E53" s="121"/>
      <c r="F53" s="121"/>
      <c r="G53" s="121"/>
      <c r="H53" s="121">
        <v>1336107</v>
      </c>
      <c r="I53" s="121"/>
      <c r="J53" s="121"/>
      <c r="K53" s="121"/>
    </row>
    <row r="54" spans="1:11">
      <c r="A54" s="124" t="s">
        <v>190</v>
      </c>
      <c r="B54" s="123"/>
      <c r="C54" s="122">
        <v>2430</v>
      </c>
      <c r="D54" s="121">
        <v>0</v>
      </c>
      <c r="E54" s="121"/>
      <c r="F54" s="121"/>
      <c r="G54" s="121"/>
      <c r="H54" s="121">
        <v>0</v>
      </c>
      <c r="I54" s="121"/>
      <c r="J54" s="121"/>
      <c r="K54" s="121"/>
    </row>
    <row r="55" spans="1:11" ht="15.75" customHeight="1">
      <c r="A55" s="124" t="s">
        <v>189</v>
      </c>
      <c r="B55" s="123"/>
      <c r="C55" s="122">
        <v>2440</v>
      </c>
      <c r="D55" s="121">
        <v>0</v>
      </c>
      <c r="E55" s="121"/>
      <c r="F55" s="121"/>
      <c r="G55" s="121"/>
      <c r="H55" s="121">
        <v>0</v>
      </c>
      <c r="I55" s="121"/>
      <c r="J55" s="121"/>
      <c r="K55" s="121"/>
    </row>
    <row r="56" spans="1:11">
      <c r="A56" s="124" t="s">
        <v>188</v>
      </c>
      <c r="B56" s="123"/>
      <c r="C56" s="122">
        <v>2450</v>
      </c>
      <c r="D56" s="121">
        <v>0</v>
      </c>
      <c r="E56" s="121"/>
      <c r="F56" s="121"/>
      <c r="G56" s="121"/>
      <c r="H56" s="121">
        <v>0</v>
      </c>
      <c r="I56" s="121"/>
      <c r="J56" s="121"/>
      <c r="K56" s="121"/>
    </row>
    <row r="57" spans="1:11" ht="15.75" customHeight="1">
      <c r="A57" s="124" t="s">
        <v>187</v>
      </c>
      <c r="B57" s="123"/>
      <c r="C57" s="122">
        <v>2460</v>
      </c>
      <c r="D57" s="121">
        <v>0</v>
      </c>
      <c r="E57" s="121"/>
      <c r="F57" s="121"/>
      <c r="G57" s="121"/>
      <c r="H57" s="121">
        <v>0</v>
      </c>
      <c r="I57" s="121"/>
      <c r="J57" s="121"/>
      <c r="K57" s="121"/>
    </row>
    <row r="58" spans="1:11">
      <c r="A58" s="124" t="s">
        <v>186</v>
      </c>
      <c r="B58" s="123"/>
      <c r="C58" s="122">
        <v>2470</v>
      </c>
      <c r="D58" s="121">
        <v>0</v>
      </c>
      <c r="E58" s="121"/>
      <c r="F58" s="121"/>
      <c r="G58" s="121"/>
      <c r="H58" s="121">
        <v>0</v>
      </c>
      <c r="I58" s="121"/>
      <c r="J58" s="121"/>
      <c r="K58" s="121"/>
    </row>
    <row r="59" spans="1:11">
      <c r="A59" s="124" t="s">
        <v>185</v>
      </c>
      <c r="B59" s="123"/>
      <c r="C59" s="122">
        <v>2480</v>
      </c>
      <c r="D59" s="121">
        <v>0</v>
      </c>
      <c r="E59" s="121"/>
      <c r="F59" s="121"/>
      <c r="G59" s="121"/>
      <c r="H59" s="121">
        <v>0</v>
      </c>
      <c r="I59" s="121"/>
      <c r="J59" s="121"/>
      <c r="K59" s="121"/>
    </row>
    <row r="60" spans="1:11">
      <c r="A60" s="124" t="s">
        <v>184</v>
      </c>
      <c r="B60" s="123"/>
      <c r="C60" s="122">
        <v>2490</v>
      </c>
      <c r="D60" s="121">
        <v>0</v>
      </c>
      <c r="E60" s="121"/>
      <c r="F60" s="121"/>
      <c r="G60" s="121"/>
      <c r="H60" s="121">
        <v>0</v>
      </c>
      <c r="I60" s="121"/>
      <c r="J60" s="121"/>
      <c r="K60" s="121"/>
    </row>
    <row r="61" spans="1:11">
      <c r="A61" s="124" t="s">
        <v>183</v>
      </c>
      <c r="B61" s="123"/>
      <c r="C61" s="122">
        <v>2500</v>
      </c>
      <c r="D61" s="121">
        <v>0</v>
      </c>
      <c r="E61" s="121"/>
      <c r="F61" s="121"/>
      <c r="G61" s="121"/>
      <c r="H61" s="121">
        <v>0</v>
      </c>
      <c r="I61" s="121"/>
      <c r="J61" s="121"/>
      <c r="K61" s="121"/>
    </row>
    <row r="62" spans="1:11" ht="15.75" customHeight="1">
      <c r="A62" s="124" t="s">
        <v>182</v>
      </c>
      <c r="B62" s="123"/>
      <c r="C62" s="122">
        <v>2510</v>
      </c>
      <c r="D62" s="121">
        <v>0</v>
      </c>
      <c r="E62" s="121"/>
      <c r="F62" s="121"/>
      <c r="G62" s="121"/>
      <c r="H62" s="121">
        <v>0</v>
      </c>
      <c r="I62" s="121"/>
      <c r="J62" s="121"/>
      <c r="K62" s="121"/>
    </row>
    <row r="63" spans="1:11">
      <c r="A63" s="147" t="s">
        <v>181</v>
      </c>
      <c r="B63" s="146"/>
      <c r="C63" s="145">
        <v>2520</v>
      </c>
      <c r="D63" s="144">
        <v>27162290</v>
      </c>
      <c r="E63" s="143"/>
      <c r="F63" s="143"/>
      <c r="G63" s="143"/>
      <c r="H63" s="144">
        <f>SUM(H53:K62)</f>
        <v>1336107</v>
      </c>
      <c r="I63" s="143"/>
      <c r="J63" s="143"/>
      <c r="K63" s="143"/>
    </row>
    <row r="64" spans="1:11">
      <c r="A64" s="142" t="s">
        <v>180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</row>
    <row r="66" spans="1:11" ht="16.5" customHeight="1">
      <c r="A66" s="141" t="s">
        <v>146</v>
      </c>
      <c r="B66" s="140"/>
      <c r="C66" s="125" t="s">
        <v>14</v>
      </c>
      <c r="D66" s="125" t="s">
        <v>179</v>
      </c>
      <c r="E66" s="125"/>
      <c r="F66" s="125"/>
      <c r="G66" s="125"/>
      <c r="H66" s="125" t="s">
        <v>178</v>
      </c>
      <c r="I66" s="125"/>
      <c r="J66" s="125"/>
      <c r="K66" s="125"/>
    </row>
    <row r="67" spans="1:11" ht="97.5">
      <c r="A67" s="139"/>
      <c r="B67" s="138"/>
      <c r="C67" s="125"/>
      <c r="D67" s="137" t="s">
        <v>176</v>
      </c>
      <c r="E67" s="137" t="s">
        <v>175</v>
      </c>
      <c r="F67" s="137" t="s">
        <v>174</v>
      </c>
      <c r="G67" s="137" t="s">
        <v>177</v>
      </c>
      <c r="H67" s="137" t="s">
        <v>176</v>
      </c>
      <c r="I67" s="137" t="s">
        <v>175</v>
      </c>
      <c r="J67" s="137" t="s">
        <v>174</v>
      </c>
      <c r="K67" s="137" t="s">
        <v>173</v>
      </c>
    </row>
    <row r="68" spans="1:11">
      <c r="A68" s="127">
        <v>1</v>
      </c>
      <c r="B68" s="126"/>
      <c r="C68" s="118">
        <v>2</v>
      </c>
      <c r="D68" s="118">
        <v>3</v>
      </c>
      <c r="E68" s="118">
        <v>4</v>
      </c>
      <c r="F68" s="118">
        <v>5</v>
      </c>
      <c r="G68" s="118">
        <v>6</v>
      </c>
      <c r="H68" s="118">
        <v>7</v>
      </c>
      <c r="I68" s="118">
        <v>8</v>
      </c>
      <c r="J68" s="118">
        <v>9</v>
      </c>
      <c r="K68" s="118">
        <v>10</v>
      </c>
    </row>
    <row r="69" spans="1:11">
      <c r="A69" s="120" t="s">
        <v>172</v>
      </c>
      <c r="B69" s="119"/>
      <c r="C69" s="118"/>
      <c r="D69" s="118"/>
      <c r="E69" s="118"/>
      <c r="F69" s="118"/>
      <c r="G69" s="118"/>
      <c r="H69" s="118"/>
      <c r="I69" s="118"/>
      <c r="J69" s="118"/>
      <c r="K69" s="118"/>
    </row>
    <row r="70" spans="1:11">
      <c r="A70" s="120" t="s">
        <v>171</v>
      </c>
      <c r="B70" s="119"/>
      <c r="C70" s="118">
        <v>2530</v>
      </c>
      <c r="D70" s="129">
        <v>0</v>
      </c>
      <c r="E70" s="129">
        <v>0</v>
      </c>
      <c r="F70" s="129">
        <v>0</v>
      </c>
      <c r="G70" s="129">
        <f>F70-E70</f>
        <v>0</v>
      </c>
      <c r="H70" s="129">
        <v>0</v>
      </c>
      <c r="I70" s="129">
        <v>0</v>
      </c>
      <c r="J70" s="129">
        <v>0</v>
      </c>
      <c r="K70" s="129">
        <f>J70-I70</f>
        <v>0</v>
      </c>
    </row>
    <row r="71" spans="1:11">
      <c r="A71" s="120" t="s">
        <v>170</v>
      </c>
      <c r="B71" s="119"/>
      <c r="C71" s="118">
        <v>2540</v>
      </c>
      <c r="D71" s="129">
        <f>SUM(D72:D75)</f>
        <v>0</v>
      </c>
      <c r="E71" s="129">
        <f>SUM(E72:E75)</f>
        <v>0</v>
      </c>
      <c r="F71" s="129">
        <f>SUM(F72:F75)</f>
        <v>0</v>
      </c>
      <c r="G71" s="129">
        <f>F71-E71</f>
        <v>0</v>
      </c>
      <c r="H71" s="129">
        <f>SUM(H72:H75)</f>
        <v>0</v>
      </c>
      <c r="I71" s="129">
        <f>SUM(I72:I75)</f>
        <v>0</v>
      </c>
      <c r="J71" s="129">
        <f>SUM(J72:J75)</f>
        <v>0</v>
      </c>
      <c r="K71" s="129">
        <f>J71-I71</f>
        <v>0</v>
      </c>
    </row>
    <row r="72" spans="1:11">
      <c r="A72" s="124" t="s">
        <v>169</v>
      </c>
      <c r="B72" s="123"/>
      <c r="C72" s="122">
        <v>2541</v>
      </c>
      <c r="D72" s="131">
        <v>0</v>
      </c>
      <c r="E72" s="131">
        <v>0</v>
      </c>
      <c r="F72" s="131">
        <v>0</v>
      </c>
      <c r="G72" s="129">
        <f>F72-E72</f>
        <v>0</v>
      </c>
      <c r="H72" s="131">
        <v>0</v>
      </c>
      <c r="I72" s="131">
        <v>0</v>
      </c>
      <c r="J72" s="131">
        <v>0</v>
      </c>
      <c r="K72" s="129">
        <f>J72-I72</f>
        <v>0</v>
      </c>
    </row>
    <row r="73" spans="1:11">
      <c r="A73" s="124" t="s">
        <v>168</v>
      </c>
      <c r="B73" s="123"/>
      <c r="C73" s="122">
        <v>2542</v>
      </c>
      <c r="D73" s="131">
        <v>0</v>
      </c>
      <c r="E73" s="131">
        <v>0</v>
      </c>
      <c r="F73" s="131">
        <v>0</v>
      </c>
      <c r="G73" s="129">
        <f>F73-E73</f>
        <v>0</v>
      </c>
      <c r="H73" s="131">
        <v>0</v>
      </c>
      <c r="I73" s="131">
        <v>0</v>
      </c>
      <c r="J73" s="131">
        <v>0</v>
      </c>
      <c r="K73" s="129">
        <f>J73-I73</f>
        <v>0</v>
      </c>
    </row>
    <row r="74" spans="1:11">
      <c r="A74" s="124" t="s">
        <v>167</v>
      </c>
      <c r="B74" s="123"/>
      <c r="C74" s="122">
        <v>2543</v>
      </c>
      <c r="D74" s="131">
        <v>0</v>
      </c>
      <c r="E74" s="131">
        <v>0</v>
      </c>
      <c r="F74" s="131">
        <v>0</v>
      </c>
      <c r="G74" s="129">
        <f>F74-E74</f>
        <v>0</v>
      </c>
      <c r="H74" s="131">
        <v>0</v>
      </c>
      <c r="I74" s="131">
        <v>0</v>
      </c>
      <c r="J74" s="131">
        <v>0</v>
      </c>
      <c r="K74" s="129">
        <f>J74-I74</f>
        <v>0</v>
      </c>
    </row>
    <row r="75" spans="1:11">
      <c r="A75" s="124" t="s">
        <v>166</v>
      </c>
      <c r="B75" s="123"/>
      <c r="C75" s="122">
        <v>2544</v>
      </c>
      <c r="D75" s="131">
        <v>0</v>
      </c>
      <c r="E75" s="131">
        <v>0</v>
      </c>
      <c r="F75" s="131">
        <v>0</v>
      </c>
      <c r="G75" s="129">
        <f>F75-E75</f>
        <v>0</v>
      </c>
      <c r="H75" s="131">
        <v>0</v>
      </c>
      <c r="I75" s="131">
        <v>0</v>
      </c>
      <c r="J75" s="131">
        <v>0</v>
      </c>
      <c r="K75" s="129">
        <f>J75-I75</f>
        <v>0</v>
      </c>
    </row>
    <row r="76" spans="1:11" hidden="1">
      <c r="A76" s="124"/>
      <c r="B76" s="123"/>
      <c r="C76" s="122"/>
      <c r="D76" s="131"/>
      <c r="E76" s="131"/>
      <c r="F76" s="131"/>
      <c r="G76" s="129"/>
      <c r="H76" s="131"/>
      <c r="I76" s="131"/>
      <c r="J76" s="131"/>
      <c r="K76" s="129"/>
    </row>
    <row r="77" spans="1:11">
      <c r="A77" s="120" t="s">
        <v>165</v>
      </c>
      <c r="B77" s="119"/>
      <c r="C77" s="118">
        <v>2550</v>
      </c>
      <c r="D77" s="129">
        <v>0</v>
      </c>
      <c r="E77" s="129">
        <v>0</v>
      </c>
      <c r="F77" s="129">
        <v>0</v>
      </c>
      <c r="G77" s="129">
        <f>F77-E77</f>
        <v>0</v>
      </c>
      <c r="H77" s="129">
        <v>0</v>
      </c>
      <c r="I77" s="129">
        <v>0</v>
      </c>
      <c r="J77" s="129">
        <v>0</v>
      </c>
      <c r="K77" s="129">
        <f>J77-I77</f>
        <v>0</v>
      </c>
    </row>
    <row r="78" spans="1:11">
      <c r="A78" s="120" t="s">
        <v>164</v>
      </c>
      <c r="B78" s="119"/>
      <c r="C78" s="118">
        <v>2560</v>
      </c>
      <c r="D78" s="129">
        <v>0</v>
      </c>
      <c r="E78" s="129">
        <v>0</v>
      </c>
      <c r="F78" s="129">
        <v>0</v>
      </c>
      <c r="G78" s="129">
        <f>F78-E78</f>
        <v>0</v>
      </c>
      <c r="H78" s="129">
        <v>0</v>
      </c>
      <c r="I78" s="129">
        <v>0</v>
      </c>
      <c r="J78" s="129">
        <v>0</v>
      </c>
      <c r="K78" s="129">
        <f>J78-I78</f>
        <v>0</v>
      </c>
    </row>
    <row r="79" spans="1:11">
      <c r="A79" s="136" t="s">
        <v>163</v>
      </c>
      <c r="B79" s="135"/>
      <c r="C79" s="118">
        <v>2561</v>
      </c>
      <c r="D79" s="129">
        <v>0</v>
      </c>
      <c r="E79" s="129">
        <v>0</v>
      </c>
      <c r="F79" s="129">
        <v>0</v>
      </c>
      <c r="G79" s="129">
        <f>F79-E79</f>
        <v>0</v>
      </c>
      <c r="H79" s="129">
        <v>0</v>
      </c>
      <c r="I79" s="129">
        <v>0</v>
      </c>
      <c r="J79" s="129">
        <v>0</v>
      </c>
      <c r="K79" s="129">
        <f>J79-I79</f>
        <v>0</v>
      </c>
    </row>
    <row r="80" spans="1:11">
      <c r="A80" s="136" t="s">
        <v>162</v>
      </c>
      <c r="B80" s="135"/>
      <c r="C80" s="118">
        <v>2570</v>
      </c>
      <c r="D80" s="129">
        <v>0</v>
      </c>
      <c r="E80" s="129">
        <v>0</v>
      </c>
      <c r="F80" s="129">
        <v>0</v>
      </c>
      <c r="G80" s="129">
        <f>F80-E80</f>
        <v>0</v>
      </c>
      <c r="H80" s="129">
        <v>0</v>
      </c>
      <c r="I80" s="129">
        <v>0</v>
      </c>
      <c r="J80" s="129">
        <v>0</v>
      </c>
      <c r="K80" s="129">
        <f>J80-I80</f>
        <v>0</v>
      </c>
    </row>
    <row r="81" spans="1:11">
      <c r="A81" s="120" t="s">
        <v>161</v>
      </c>
      <c r="B81" s="119"/>
      <c r="C81" s="118">
        <v>2580</v>
      </c>
      <c r="D81" s="129">
        <f>SUM(D82:D86)</f>
        <v>0</v>
      </c>
      <c r="E81" s="129">
        <f>SUM(E82:E86)</f>
        <v>0</v>
      </c>
      <c r="F81" s="129">
        <f>SUM(F82:F86)</f>
        <v>0</v>
      </c>
      <c r="G81" s="129">
        <f>F81-E81</f>
        <v>0</v>
      </c>
      <c r="H81" s="129">
        <f>SUM(H82:H86)</f>
        <v>0</v>
      </c>
      <c r="I81" s="129">
        <f>SUM(I82:I86)</f>
        <v>0</v>
      </c>
      <c r="J81" s="129">
        <f>SUM(J82:J86)</f>
        <v>0</v>
      </c>
      <c r="K81" s="129">
        <f>J81-I81</f>
        <v>0</v>
      </c>
    </row>
    <row r="82" spans="1:11">
      <c r="A82" s="124" t="s">
        <v>160</v>
      </c>
      <c r="B82" s="123"/>
      <c r="C82" s="122">
        <v>2581</v>
      </c>
      <c r="D82" s="131">
        <v>0</v>
      </c>
      <c r="E82" s="131">
        <v>0</v>
      </c>
      <c r="F82" s="131">
        <v>0</v>
      </c>
      <c r="G82" s="129">
        <f>F82-E82</f>
        <v>0</v>
      </c>
      <c r="H82" s="131">
        <v>0</v>
      </c>
      <c r="I82" s="131">
        <v>0</v>
      </c>
      <c r="J82" s="131">
        <v>0</v>
      </c>
      <c r="K82" s="129">
        <f>J82-I82</f>
        <v>0</v>
      </c>
    </row>
    <row r="83" spans="1:11">
      <c r="A83" s="124" t="s">
        <v>159</v>
      </c>
      <c r="B83" s="123"/>
      <c r="C83" s="122">
        <v>2582</v>
      </c>
      <c r="D83" s="131">
        <v>0</v>
      </c>
      <c r="E83" s="131">
        <v>0</v>
      </c>
      <c r="F83" s="131">
        <v>0</v>
      </c>
      <c r="G83" s="129">
        <f>F83-E83</f>
        <v>0</v>
      </c>
      <c r="H83" s="131">
        <v>0</v>
      </c>
      <c r="I83" s="131">
        <v>0</v>
      </c>
      <c r="J83" s="131">
        <v>0</v>
      </c>
      <c r="K83" s="129">
        <f>J83-I83</f>
        <v>0</v>
      </c>
    </row>
    <row r="84" spans="1:11">
      <c r="A84" s="124" t="s">
        <v>158</v>
      </c>
      <c r="B84" s="123"/>
      <c r="C84" s="122">
        <v>2583</v>
      </c>
      <c r="D84" s="131">
        <v>0</v>
      </c>
      <c r="E84" s="131">
        <v>0</v>
      </c>
      <c r="F84" s="131">
        <v>0</v>
      </c>
      <c r="G84" s="129">
        <f>F84-E84</f>
        <v>0</v>
      </c>
      <c r="H84" s="131">
        <v>0</v>
      </c>
      <c r="I84" s="131">
        <v>0</v>
      </c>
      <c r="J84" s="131">
        <v>0</v>
      </c>
      <c r="K84" s="129">
        <f>J84-I84</f>
        <v>0</v>
      </c>
    </row>
    <row r="85" spans="1:11" hidden="1">
      <c r="A85" s="124"/>
      <c r="B85" s="123"/>
      <c r="C85" s="122"/>
      <c r="D85" s="131"/>
      <c r="E85" s="131"/>
      <c r="F85" s="131"/>
      <c r="G85" s="129"/>
      <c r="H85" s="131"/>
      <c r="I85" s="131"/>
      <c r="J85" s="131"/>
      <c r="K85" s="129"/>
    </row>
    <row r="86" spans="1:11">
      <c r="A86" s="124" t="s">
        <v>157</v>
      </c>
      <c r="B86" s="123"/>
      <c r="C86" s="122">
        <v>2590</v>
      </c>
      <c r="D86" s="131">
        <v>0</v>
      </c>
      <c r="E86" s="131">
        <v>0</v>
      </c>
      <c r="F86" s="131">
        <v>0</v>
      </c>
      <c r="G86" s="129">
        <f>F86-E86</f>
        <v>0</v>
      </c>
      <c r="H86" s="131">
        <v>0</v>
      </c>
      <c r="I86" s="131">
        <v>0</v>
      </c>
      <c r="J86" s="131">
        <v>0</v>
      </c>
      <c r="K86" s="129">
        <f>J86-I86</f>
        <v>0</v>
      </c>
    </row>
    <row r="87" spans="1:11">
      <c r="A87" s="120" t="s">
        <v>156</v>
      </c>
      <c r="B87" s="119"/>
      <c r="C87" s="118">
        <v>2600</v>
      </c>
      <c r="D87" s="129">
        <f>D81+D78+D77+D71+D70+D76</f>
        <v>0</v>
      </c>
      <c r="E87" s="129">
        <f>E81+E78+E77+E71+E70+E76</f>
        <v>0</v>
      </c>
      <c r="F87" s="129">
        <f>F81+F78+F77+F71+F70+F76</f>
        <v>0</v>
      </c>
      <c r="G87" s="129">
        <f>F87-E87</f>
        <v>0</v>
      </c>
      <c r="H87" s="129">
        <f>H81+H78+H77+H71+H70+H76</f>
        <v>0</v>
      </c>
      <c r="I87" s="129">
        <f>I81+I78+I77+I71+I70+I76</f>
        <v>0</v>
      </c>
      <c r="J87" s="129">
        <f>J81+J78+J77+J71+J70+J76</f>
        <v>0</v>
      </c>
      <c r="K87" s="129">
        <f>J87-I87</f>
        <v>0</v>
      </c>
    </row>
    <row r="88" spans="1:11">
      <c r="A88" s="120" t="s">
        <v>155</v>
      </c>
      <c r="B88" s="119"/>
      <c r="C88" s="118"/>
      <c r="D88" s="134"/>
      <c r="E88" s="134"/>
      <c r="F88" s="134"/>
      <c r="G88" s="134"/>
      <c r="H88" s="134"/>
      <c r="I88" s="134"/>
      <c r="J88" s="134"/>
      <c r="K88" s="134"/>
    </row>
    <row r="89" spans="1:11">
      <c r="A89" s="124" t="s">
        <v>34</v>
      </c>
      <c r="B89" s="123"/>
      <c r="C89" s="122">
        <v>2610</v>
      </c>
      <c r="D89" s="131">
        <v>0</v>
      </c>
      <c r="E89" s="131">
        <v>0</v>
      </c>
      <c r="F89" s="131">
        <v>0</v>
      </c>
      <c r="G89" s="129">
        <f>F89-E89</f>
        <v>0</v>
      </c>
      <c r="H89" s="131">
        <v>0</v>
      </c>
      <c r="I89" s="131">
        <v>0</v>
      </c>
      <c r="J89" s="131">
        <v>0</v>
      </c>
      <c r="K89" s="129">
        <f>J89-I89</f>
        <v>0</v>
      </c>
    </row>
    <row r="90" spans="1:11">
      <c r="A90" s="124" t="s">
        <v>44</v>
      </c>
      <c r="B90" s="123"/>
      <c r="C90" s="122">
        <v>2620</v>
      </c>
      <c r="D90" s="131">
        <v>0</v>
      </c>
      <c r="E90" s="131">
        <v>0</v>
      </c>
      <c r="F90" s="131">
        <v>0</v>
      </c>
      <c r="G90" s="129">
        <f>F90-E90</f>
        <v>0</v>
      </c>
      <c r="H90" s="131">
        <v>0</v>
      </c>
      <c r="I90" s="131">
        <v>0</v>
      </c>
      <c r="J90" s="131">
        <v>0</v>
      </c>
      <c r="K90" s="129">
        <f>J90-I90</f>
        <v>0</v>
      </c>
    </row>
    <row r="91" spans="1:11">
      <c r="A91" s="124" t="s">
        <v>62</v>
      </c>
      <c r="B91" s="123"/>
      <c r="C91" s="122">
        <v>2630</v>
      </c>
      <c r="D91" s="131">
        <v>0</v>
      </c>
      <c r="E91" s="131">
        <v>0</v>
      </c>
      <c r="F91" s="131">
        <v>0</v>
      </c>
      <c r="G91" s="129">
        <f>F91-E91</f>
        <v>0</v>
      </c>
      <c r="H91" s="131">
        <v>0</v>
      </c>
      <c r="I91" s="131">
        <v>0</v>
      </c>
      <c r="J91" s="131">
        <v>0</v>
      </c>
      <c r="K91" s="129">
        <f>J91-I91</f>
        <v>0</v>
      </c>
    </row>
    <row r="92" spans="1:11">
      <c r="A92" s="124" t="s">
        <v>154</v>
      </c>
      <c r="B92" s="123"/>
      <c r="C92" s="122">
        <v>2640</v>
      </c>
      <c r="D92" s="131">
        <v>0</v>
      </c>
      <c r="E92" s="131">
        <v>0</v>
      </c>
      <c r="F92" s="131">
        <v>0</v>
      </c>
      <c r="G92" s="129">
        <f>F92-E92</f>
        <v>0</v>
      </c>
      <c r="H92" s="131">
        <v>0</v>
      </c>
      <c r="I92" s="131">
        <v>0</v>
      </c>
      <c r="J92" s="131">
        <v>0</v>
      </c>
      <c r="K92" s="129">
        <f>J92-I92</f>
        <v>0</v>
      </c>
    </row>
    <row r="93" spans="1:11">
      <c r="A93" s="133" t="s">
        <v>153</v>
      </c>
      <c r="B93" s="132"/>
      <c r="C93" s="122">
        <v>2641</v>
      </c>
      <c r="D93" s="131">
        <v>0</v>
      </c>
      <c r="E93" s="131">
        <v>0</v>
      </c>
      <c r="F93" s="131">
        <v>0</v>
      </c>
      <c r="G93" s="129">
        <f>F93-E93</f>
        <v>0</v>
      </c>
      <c r="H93" s="131">
        <v>0</v>
      </c>
      <c r="I93" s="131">
        <v>0</v>
      </c>
      <c r="J93" s="131">
        <v>0</v>
      </c>
      <c r="K93" s="129">
        <f>J93-I93</f>
        <v>0</v>
      </c>
    </row>
    <row r="94" spans="1:11">
      <c r="A94" s="124" t="s">
        <v>69</v>
      </c>
      <c r="B94" s="123"/>
      <c r="C94" s="122">
        <v>2650</v>
      </c>
      <c r="D94" s="131">
        <v>0</v>
      </c>
      <c r="E94" s="131">
        <v>0</v>
      </c>
      <c r="F94" s="131">
        <v>0</v>
      </c>
      <c r="G94" s="129">
        <f>F94-E94</f>
        <v>0</v>
      </c>
      <c r="H94" s="131">
        <v>0</v>
      </c>
      <c r="I94" s="131">
        <v>0</v>
      </c>
      <c r="J94" s="131">
        <v>0</v>
      </c>
      <c r="K94" s="129">
        <f>J94-I94</f>
        <v>0</v>
      </c>
    </row>
    <row r="95" spans="1:11">
      <c r="A95" s="124" t="s">
        <v>73</v>
      </c>
      <c r="B95" s="123"/>
      <c r="C95" s="122">
        <v>2660</v>
      </c>
      <c r="D95" s="131">
        <v>0</v>
      </c>
      <c r="E95" s="131">
        <v>0</v>
      </c>
      <c r="F95" s="131">
        <v>0</v>
      </c>
      <c r="G95" s="129">
        <f>F95-E95</f>
        <v>0</v>
      </c>
      <c r="H95" s="131">
        <v>0</v>
      </c>
      <c r="I95" s="131">
        <v>0</v>
      </c>
      <c r="J95" s="131">
        <v>0</v>
      </c>
      <c r="K95" s="129">
        <f>J95-I95</f>
        <v>0</v>
      </c>
    </row>
    <row r="96" spans="1:11">
      <c r="A96" s="124" t="s">
        <v>152</v>
      </c>
      <c r="B96" s="123"/>
      <c r="C96" s="122">
        <v>2670</v>
      </c>
      <c r="D96" s="131">
        <v>0</v>
      </c>
      <c r="E96" s="131">
        <v>0</v>
      </c>
      <c r="F96" s="131">
        <v>0</v>
      </c>
      <c r="G96" s="129">
        <f>F96-E96</f>
        <v>0</v>
      </c>
      <c r="H96" s="131">
        <v>0</v>
      </c>
      <c r="I96" s="131">
        <v>0</v>
      </c>
      <c r="J96" s="131">
        <v>0</v>
      </c>
      <c r="K96" s="129">
        <f>J96-I96</f>
        <v>0</v>
      </c>
    </row>
    <row r="97" spans="1:11">
      <c r="A97" s="124" t="s">
        <v>111</v>
      </c>
      <c r="B97" s="123"/>
      <c r="C97" s="122">
        <v>2680</v>
      </c>
      <c r="D97" s="131">
        <v>0</v>
      </c>
      <c r="E97" s="131">
        <v>0</v>
      </c>
      <c r="F97" s="131">
        <v>0</v>
      </c>
      <c r="G97" s="129">
        <f>F97-E97</f>
        <v>0</v>
      </c>
      <c r="H97" s="131">
        <v>0</v>
      </c>
      <c r="I97" s="131">
        <v>0</v>
      </c>
      <c r="J97" s="131">
        <v>0</v>
      </c>
      <c r="K97" s="129">
        <f>J97-I97</f>
        <v>0</v>
      </c>
    </row>
    <row r="98" spans="1:11">
      <c r="A98" s="124" t="s">
        <v>151</v>
      </c>
      <c r="B98" s="123"/>
      <c r="C98" s="122">
        <v>2690</v>
      </c>
      <c r="D98" s="131">
        <v>0</v>
      </c>
      <c r="E98" s="131">
        <v>0</v>
      </c>
      <c r="F98" s="131">
        <v>0</v>
      </c>
      <c r="G98" s="129">
        <f>F98-E98</f>
        <v>0</v>
      </c>
      <c r="H98" s="131">
        <v>0</v>
      </c>
      <c r="I98" s="131">
        <v>0</v>
      </c>
      <c r="J98" s="131">
        <v>0</v>
      </c>
      <c r="K98" s="129">
        <f>J98-I98</f>
        <v>0</v>
      </c>
    </row>
    <row r="99" spans="1:11">
      <c r="A99" s="133" t="s">
        <v>150</v>
      </c>
      <c r="B99" s="132"/>
      <c r="C99" s="122">
        <v>2691</v>
      </c>
      <c r="D99" s="131">
        <v>0</v>
      </c>
      <c r="E99" s="131">
        <v>0</v>
      </c>
      <c r="F99" s="131">
        <v>0</v>
      </c>
      <c r="G99" s="129">
        <f>F99-E99</f>
        <v>0</v>
      </c>
      <c r="H99" s="131">
        <v>0</v>
      </c>
      <c r="I99" s="131">
        <v>0</v>
      </c>
      <c r="J99" s="131">
        <v>0</v>
      </c>
      <c r="K99" s="129">
        <f>J99-I99</f>
        <v>0</v>
      </c>
    </row>
    <row r="100" spans="1:11">
      <c r="A100" s="124" t="s">
        <v>106</v>
      </c>
      <c r="B100" s="123"/>
      <c r="C100" s="122">
        <v>2700</v>
      </c>
      <c r="D100" s="131">
        <v>0</v>
      </c>
      <c r="E100" s="131">
        <v>0</v>
      </c>
      <c r="F100" s="131">
        <v>0</v>
      </c>
      <c r="G100" s="129">
        <f>F100-E100</f>
        <v>0</v>
      </c>
      <c r="H100" s="131">
        <v>0</v>
      </c>
      <c r="I100" s="131">
        <v>0</v>
      </c>
      <c r="J100" s="131">
        <v>0</v>
      </c>
      <c r="K100" s="129">
        <f>J100-I100</f>
        <v>0</v>
      </c>
    </row>
    <row r="101" spans="1:11">
      <c r="A101" s="124" t="s">
        <v>101</v>
      </c>
      <c r="B101" s="123"/>
      <c r="C101" s="122">
        <v>2710</v>
      </c>
      <c r="D101" s="131">
        <v>0</v>
      </c>
      <c r="E101" s="131">
        <v>0</v>
      </c>
      <c r="F101" s="131">
        <v>0</v>
      </c>
      <c r="G101" s="129">
        <f>F101-E101</f>
        <v>0</v>
      </c>
      <c r="H101" s="131">
        <v>0</v>
      </c>
      <c r="I101" s="131">
        <v>0</v>
      </c>
      <c r="J101" s="131">
        <v>0</v>
      </c>
      <c r="K101" s="129">
        <f>J101-I101</f>
        <v>0</v>
      </c>
    </row>
    <row r="102" spans="1:11">
      <c r="A102" s="120" t="s">
        <v>149</v>
      </c>
      <c r="B102" s="119"/>
      <c r="C102" s="118">
        <v>2780</v>
      </c>
      <c r="D102" s="129">
        <f>SUM(D89:D101)-D93-D99</f>
        <v>0</v>
      </c>
      <c r="E102" s="129">
        <f>SUM(E89:E101)-E93-E99</f>
        <v>0</v>
      </c>
      <c r="F102" s="129">
        <f>SUM(F89:F101)-F93-F99</f>
        <v>0</v>
      </c>
      <c r="G102" s="129">
        <f>F102-E102</f>
        <v>0</v>
      </c>
      <c r="H102" s="129">
        <f>SUM(H89:H101)-H93-H99</f>
        <v>0</v>
      </c>
      <c r="I102" s="130">
        <f>H102</f>
        <v>0</v>
      </c>
      <c r="J102" s="129">
        <f>SUM(J89:J101)-J93-J99</f>
        <v>0</v>
      </c>
      <c r="K102" s="129">
        <f>J102-I102</f>
        <v>0</v>
      </c>
    </row>
    <row r="103" spans="1:11">
      <c r="A103" s="120" t="s">
        <v>148</v>
      </c>
      <c r="B103" s="119"/>
      <c r="C103" s="118">
        <v>2790</v>
      </c>
      <c r="D103" s="129">
        <f>E87-D102</f>
        <v>0</v>
      </c>
      <c r="E103" s="129">
        <f>F87-E102</f>
        <v>0</v>
      </c>
      <c r="F103" s="129">
        <f>F87-F102</f>
        <v>0</v>
      </c>
      <c r="G103" s="129">
        <f>F103-E103</f>
        <v>0</v>
      </c>
      <c r="H103" s="129">
        <f>I87-H102</f>
        <v>0</v>
      </c>
      <c r="I103" s="130">
        <f>H103</f>
        <v>0</v>
      </c>
      <c r="J103" s="129">
        <f>J87-J102</f>
        <v>0</v>
      </c>
      <c r="K103" s="129">
        <f>J103-I103</f>
        <v>0</v>
      </c>
    </row>
    <row r="105" spans="1:11">
      <c r="A105" s="128" t="s">
        <v>147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7" spans="1:11" ht="42.75">
      <c r="A107" s="127" t="s">
        <v>146</v>
      </c>
      <c r="B107" s="126"/>
      <c r="C107" s="118" t="s">
        <v>14</v>
      </c>
      <c r="D107" s="125" t="s">
        <v>145</v>
      </c>
      <c r="E107" s="125"/>
      <c r="F107" s="125"/>
      <c r="G107" s="125"/>
      <c r="H107" s="125" t="s">
        <v>144</v>
      </c>
      <c r="I107" s="125"/>
      <c r="J107" s="125"/>
      <c r="K107" s="125"/>
    </row>
    <row r="108" spans="1:11">
      <c r="A108" s="127">
        <v>1</v>
      </c>
      <c r="B108" s="126"/>
      <c r="C108" s="118">
        <v>2</v>
      </c>
      <c r="D108" s="125">
        <v>3</v>
      </c>
      <c r="E108" s="125"/>
      <c r="F108" s="125"/>
      <c r="G108" s="125"/>
      <c r="H108" s="125">
        <v>4</v>
      </c>
      <c r="I108" s="125"/>
      <c r="J108" s="125"/>
      <c r="K108" s="125"/>
    </row>
    <row r="109" spans="1:11">
      <c r="A109" s="124" t="s">
        <v>143</v>
      </c>
      <c r="B109" s="123"/>
      <c r="C109" s="122">
        <v>2820</v>
      </c>
      <c r="D109" s="121">
        <v>1563772.76</v>
      </c>
      <c r="E109" s="121"/>
      <c r="F109" s="121"/>
      <c r="G109" s="121"/>
      <c r="H109" s="121">
        <v>1058073</v>
      </c>
      <c r="I109" s="121"/>
      <c r="J109" s="121"/>
      <c r="K109" s="121"/>
    </row>
    <row r="110" spans="1:11">
      <c r="A110" s="124" t="s">
        <v>142</v>
      </c>
      <c r="B110" s="123"/>
      <c r="C110" s="122">
        <v>2830</v>
      </c>
      <c r="D110" s="121">
        <v>330708.52</v>
      </c>
      <c r="E110" s="121"/>
      <c r="F110" s="121"/>
      <c r="G110" s="121"/>
      <c r="H110" s="121">
        <v>230786</v>
      </c>
      <c r="I110" s="121"/>
      <c r="J110" s="121"/>
      <c r="K110" s="121"/>
    </row>
    <row r="111" spans="1:11">
      <c r="A111" s="124" t="s">
        <v>141</v>
      </c>
      <c r="B111" s="123"/>
      <c r="C111" s="122">
        <v>2840</v>
      </c>
      <c r="D111" s="121">
        <v>85376.46</v>
      </c>
      <c r="E111" s="121"/>
      <c r="F111" s="121"/>
      <c r="G111" s="121"/>
      <c r="H111" s="121">
        <v>44074</v>
      </c>
      <c r="I111" s="121"/>
      <c r="J111" s="121"/>
      <c r="K111" s="121"/>
    </row>
    <row r="112" spans="1:11">
      <c r="A112" s="124" t="s">
        <v>140</v>
      </c>
      <c r="B112" s="123"/>
      <c r="C112" s="122">
        <v>2850</v>
      </c>
      <c r="D112" s="121">
        <v>0</v>
      </c>
      <c r="E112" s="121"/>
      <c r="F112" s="121"/>
      <c r="G112" s="121"/>
      <c r="H112" s="121">
        <v>0</v>
      </c>
      <c r="I112" s="121"/>
      <c r="J112" s="121"/>
      <c r="K112" s="121"/>
    </row>
    <row r="113" spans="1:11">
      <c r="A113" s="124" t="s">
        <v>139</v>
      </c>
      <c r="B113" s="123"/>
      <c r="C113" s="122">
        <v>2860</v>
      </c>
      <c r="D113" s="121">
        <v>4632.33</v>
      </c>
      <c r="E113" s="121"/>
      <c r="F113" s="121"/>
      <c r="G113" s="121"/>
      <c r="H113" s="121">
        <v>3174</v>
      </c>
      <c r="I113" s="121"/>
      <c r="J113" s="121"/>
      <c r="K113" s="121"/>
    </row>
    <row r="114" spans="1:11">
      <c r="A114" s="120" t="s">
        <v>138</v>
      </c>
      <c r="B114" s="119"/>
      <c r="C114" s="118">
        <v>2890</v>
      </c>
      <c r="D114" s="117">
        <f>SUM(D109:G113)</f>
        <v>1984490.07</v>
      </c>
      <c r="E114" s="117"/>
      <c r="F114" s="117"/>
      <c r="G114" s="117"/>
      <c r="H114" s="117">
        <f>SUM(H109:K113)</f>
        <v>1336107</v>
      </c>
      <c r="I114" s="117"/>
      <c r="J114" s="117"/>
      <c r="K114" s="117"/>
    </row>
    <row r="116" spans="1:11" ht="15.75">
      <c r="A116" s="114" t="s">
        <v>137</v>
      </c>
      <c r="B116" s="113"/>
      <c r="C116" s="116"/>
      <c r="F116" s="112" t="str">
        <f>[1]ЗАПОЛНИТЬ!F26</f>
        <v>Т.О. Лосік</v>
      </c>
      <c r="G116" s="112"/>
      <c r="H116" s="112"/>
      <c r="I116" s="112"/>
      <c r="J116" s="112"/>
      <c r="K116" s="112"/>
    </row>
    <row r="117" spans="1:11" ht="15.75">
      <c r="A117" s="114"/>
      <c r="B117" s="111" t="s">
        <v>95</v>
      </c>
      <c r="C117" s="115"/>
      <c r="F117" s="110" t="s">
        <v>133</v>
      </c>
      <c r="G117" s="110"/>
      <c r="H117" s="110"/>
      <c r="I117" s="110"/>
      <c r="J117" s="110"/>
      <c r="K117" s="110"/>
    </row>
    <row r="118" spans="1:11" ht="15.75">
      <c r="A118" s="114" t="s">
        <v>136</v>
      </c>
      <c r="B118" s="114"/>
    </row>
    <row r="119" spans="1:11" ht="15.75">
      <c r="A119" s="114" t="s">
        <v>135</v>
      </c>
      <c r="B119" s="114"/>
    </row>
    <row r="120" spans="1:11" ht="15.75">
      <c r="A120" s="114" t="s">
        <v>134</v>
      </c>
      <c r="B120" s="113"/>
      <c r="F120" s="112" t="str">
        <f>[1]ЗАПОЛНИТЬ!F28</f>
        <v>Н.В. Барінова</v>
      </c>
      <c r="G120" s="112"/>
      <c r="H120" s="112"/>
      <c r="I120" s="112"/>
      <c r="J120" s="112"/>
      <c r="K120" s="112"/>
    </row>
    <row r="121" spans="1:11">
      <c r="B121" s="111" t="s">
        <v>95</v>
      </c>
      <c r="F121" s="110" t="s">
        <v>133</v>
      </c>
      <c r="G121" s="110"/>
      <c r="H121" s="110"/>
      <c r="I121" s="110"/>
      <c r="J121" s="110"/>
      <c r="K121" s="110"/>
    </row>
  </sheetData>
  <mergeCells count="225">
    <mergeCell ref="A114:B114"/>
    <mergeCell ref="D114:G114"/>
    <mergeCell ref="H114:K114"/>
    <mergeCell ref="A112:B112"/>
    <mergeCell ref="D112:G112"/>
    <mergeCell ref="H112:K112"/>
    <mergeCell ref="A113:B113"/>
    <mergeCell ref="D113:G113"/>
    <mergeCell ref="H113:K113"/>
    <mergeCell ref="H109:K109"/>
    <mergeCell ref="A110:B110"/>
    <mergeCell ref="D110:G110"/>
    <mergeCell ref="H110:K110"/>
    <mergeCell ref="A111:B111"/>
    <mergeCell ref="D111:G111"/>
    <mergeCell ref="H111:K111"/>
    <mergeCell ref="A109:B109"/>
    <mergeCell ref="D109:G109"/>
    <mergeCell ref="A107:B107"/>
    <mergeCell ref="D107:G107"/>
    <mergeCell ref="H107:K107"/>
    <mergeCell ref="A108:B108"/>
    <mergeCell ref="D108:G108"/>
    <mergeCell ref="H108:K108"/>
    <mergeCell ref="A100:B100"/>
    <mergeCell ref="A101:B101"/>
    <mergeCell ref="A102:B102"/>
    <mergeCell ref="A103:B103"/>
    <mergeCell ref="A105:K105"/>
    <mergeCell ref="A99:B99"/>
    <mergeCell ref="A94:B94"/>
    <mergeCell ref="A95:B95"/>
    <mergeCell ref="A96:B96"/>
    <mergeCell ref="A97:B97"/>
    <mergeCell ref="A93:B93"/>
    <mergeCell ref="A98:B98"/>
    <mergeCell ref="A87:B87"/>
    <mergeCell ref="A88:B88"/>
    <mergeCell ref="A89:B89"/>
    <mergeCell ref="A90:B90"/>
    <mergeCell ref="A91:B91"/>
    <mergeCell ref="A92:B92"/>
    <mergeCell ref="A83:B83"/>
    <mergeCell ref="A84:B84"/>
    <mergeCell ref="A79:B79"/>
    <mergeCell ref="A80:B80"/>
    <mergeCell ref="A85:B85"/>
    <mergeCell ref="A86:B86"/>
    <mergeCell ref="A75:B75"/>
    <mergeCell ref="A76:B76"/>
    <mergeCell ref="A77:B77"/>
    <mergeCell ref="A78:B78"/>
    <mergeCell ref="A81:B81"/>
    <mergeCell ref="A82:B82"/>
    <mergeCell ref="A70:B70"/>
    <mergeCell ref="H63:K63"/>
    <mergeCell ref="A71:B71"/>
    <mergeCell ref="A72:B72"/>
    <mergeCell ref="A73:B73"/>
    <mergeCell ref="A74:B74"/>
    <mergeCell ref="A62:B62"/>
    <mergeCell ref="D62:G62"/>
    <mergeCell ref="H62:K62"/>
    <mergeCell ref="H66:K66"/>
    <mergeCell ref="A63:B63"/>
    <mergeCell ref="D63:G63"/>
    <mergeCell ref="A60:B60"/>
    <mergeCell ref="D60:G60"/>
    <mergeCell ref="H60:K60"/>
    <mergeCell ref="A61:B61"/>
    <mergeCell ref="D61:G61"/>
    <mergeCell ref="H61:K61"/>
    <mergeCell ref="A58:B58"/>
    <mergeCell ref="D58:G58"/>
    <mergeCell ref="H58:K58"/>
    <mergeCell ref="A59:B59"/>
    <mergeCell ref="D59:G59"/>
    <mergeCell ref="H59:K59"/>
    <mergeCell ref="A56:B56"/>
    <mergeCell ref="D56:G56"/>
    <mergeCell ref="H56:K56"/>
    <mergeCell ref="A57:B57"/>
    <mergeCell ref="D57:G57"/>
    <mergeCell ref="H57:K57"/>
    <mergeCell ref="A54:B54"/>
    <mergeCell ref="D54:G54"/>
    <mergeCell ref="H54:K54"/>
    <mergeCell ref="A55:B55"/>
    <mergeCell ref="D55:G55"/>
    <mergeCell ref="H55:K55"/>
    <mergeCell ref="A52:B52"/>
    <mergeCell ref="D52:G52"/>
    <mergeCell ref="H52:K52"/>
    <mergeCell ref="A53:B53"/>
    <mergeCell ref="D53:G53"/>
    <mergeCell ref="H53:K53"/>
    <mergeCell ref="A46:B46"/>
    <mergeCell ref="D46:G46"/>
    <mergeCell ref="H46:K46"/>
    <mergeCell ref="A49:K49"/>
    <mergeCell ref="A51:B51"/>
    <mergeCell ref="D51:G51"/>
    <mergeCell ref="H51:K51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39:B39"/>
    <mergeCell ref="H39:K39"/>
    <mergeCell ref="A40:B40"/>
    <mergeCell ref="D40:G40"/>
    <mergeCell ref="H40:K40"/>
    <mergeCell ref="A41:B41"/>
    <mergeCell ref="D41:G41"/>
    <mergeCell ref="H41:K41"/>
    <mergeCell ref="A37:B37"/>
    <mergeCell ref="D37:G37"/>
    <mergeCell ref="H37:K37"/>
    <mergeCell ref="A38:B38"/>
    <mergeCell ref="D38:G38"/>
    <mergeCell ref="H38:K38"/>
    <mergeCell ref="A34:B34"/>
    <mergeCell ref="H34:K34"/>
    <mergeCell ref="A35:B35"/>
    <mergeCell ref="H35:K35"/>
    <mergeCell ref="A36:B36"/>
    <mergeCell ref="D36:G36"/>
    <mergeCell ref="H36:K36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E9:G9"/>
    <mergeCell ref="A11:K11"/>
    <mergeCell ref="A12:K12"/>
    <mergeCell ref="A13:K13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B5:F5"/>
    <mergeCell ref="G5:H5"/>
    <mergeCell ref="I5:K5"/>
    <mergeCell ref="B6:F6"/>
    <mergeCell ref="G6:H6"/>
    <mergeCell ref="I6:K6"/>
    <mergeCell ref="G1:K1"/>
    <mergeCell ref="I2:K2"/>
    <mergeCell ref="C3:G3"/>
    <mergeCell ref="B4:F4"/>
    <mergeCell ref="G4:H4"/>
    <mergeCell ref="I4:K4"/>
    <mergeCell ref="F120:K120"/>
    <mergeCell ref="A64:K64"/>
    <mergeCell ref="A66:B67"/>
    <mergeCell ref="C66:C67"/>
    <mergeCell ref="D66:G66"/>
    <mergeCell ref="F121:K121"/>
    <mergeCell ref="F116:K116"/>
    <mergeCell ref="F117:K117"/>
    <mergeCell ref="A68:B68"/>
    <mergeCell ref="A69:B69"/>
  </mergeCells>
  <pageMargins left="1" right="1" top="1" bottom="1" header="0.5" footer="0.5"/>
  <pageSetup paperSize="9" scale="46" fitToHeight="2" orientation="landscape" verticalDpi="0" r:id="rId1"/>
  <rowBreaks count="3" manualBreakCount="3">
    <brk id="32" max="10" man="1"/>
    <brk id="63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161">
    <pageSetUpPr fitToPage="1"/>
  </sheetPr>
  <dimension ref="A1:N89"/>
  <sheetViews>
    <sheetView topLeftCell="A8" workbookViewId="0">
      <selection activeCell="B1" sqref="B1:P3"/>
    </sheetView>
  </sheetViews>
  <sheetFormatPr defaultRowHeight="15"/>
  <cols>
    <col min="1" max="1" width="61.7109375" style="1" customWidth="1"/>
    <col min="2" max="2" width="4.7109375" style="1" customWidth="1"/>
    <col min="3" max="3" width="3.85546875" style="1" customWidth="1"/>
    <col min="4" max="4" width="7.5703125" style="1" customWidth="1"/>
    <col min="5" max="5" width="9.140625" style="1"/>
    <col min="6" max="6" width="8.140625" style="1" customWidth="1"/>
    <col min="7" max="7" width="7.42578125" style="1" customWidth="1"/>
    <col min="8" max="8" width="8.85546875" style="1" customWidth="1"/>
    <col min="9" max="9" width="8.5703125" style="1" customWidth="1"/>
    <col min="10" max="10" width="8.140625" style="1" customWidth="1"/>
    <col min="11" max="11" width="9.42578125" style="1" customWidth="1"/>
    <col min="12" max="12" width="6.7109375" style="1" customWidth="1"/>
    <col min="13" max="13" width="11.42578125" style="1" customWidth="1"/>
    <col min="14" max="16384" width="9.140625" style="1"/>
  </cols>
  <sheetData>
    <row r="1" spans="1:13" ht="30" customHeight="1">
      <c r="J1" s="2" t="s">
        <v>0</v>
      </c>
      <c r="K1" s="2"/>
      <c r="L1" s="2"/>
      <c r="M1" s="2"/>
    </row>
    <row r="2" spans="1:13" ht="24" customHeight="1">
      <c r="J2" s="2"/>
      <c r="K2" s="2"/>
      <c r="L2" s="2"/>
      <c r="M2" s="2"/>
    </row>
    <row r="3" spans="1:13" ht="0.75" customHeight="1">
      <c r="J3" s="2"/>
      <c r="K3" s="2"/>
      <c r="L3" s="2"/>
      <c r="M3" s="2"/>
    </row>
    <row r="4" spans="1:13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4" t="str">
        <f>IF([1]ЗАПОЛНИТЬ!$F$7=1,CONCATENATE([1]шапки!A6),CONCATENATE([1]шапки!A6,[1]шапки!C6))</f>
        <v xml:space="preserve">про заборгованість за бюджетними коштами (форма   № 7д, </v>
      </c>
      <c r="B5" s="4"/>
      <c r="C5" s="4"/>
      <c r="D5" s="4"/>
      <c r="E5" s="4"/>
      <c r="F5" s="4"/>
      <c r="G5" s="4"/>
      <c r="H5" s="5" t="str">
        <f>IF([1]ЗАПОЛНИТЬ!$F$7=1,[1]шапки!C6,[1]шапки!D6)</f>
        <v xml:space="preserve">   №7м)</v>
      </c>
      <c r="I5" s="6" t="str">
        <f>IF([1]ЗАПОЛНИТЬ!$F$7=1,[1]шапки!D6,"")</f>
        <v/>
      </c>
      <c r="L5" s="6"/>
      <c r="M5" s="6"/>
    </row>
    <row r="6" spans="1:13">
      <c r="A6" s="3" t="str">
        <f>CONCATENATE("на ",[1]ЗАПОЛНИТЬ!$B$18," ",[1]ЗАПОЛНИТЬ!$C$18)</f>
        <v>на 1 квітня 2018 р.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7" customFormat="1" ht="11.25" hidden="1"/>
    <row r="8" spans="1:13" s="7" customFormat="1" ht="7.5" customHeight="1">
      <c r="M8" s="8" t="s">
        <v>2</v>
      </c>
    </row>
    <row r="9" spans="1:13" s="7" customFormat="1" ht="21" customHeight="1">
      <c r="A9" s="9" t="s">
        <v>3</v>
      </c>
      <c r="B9" s="10" t="str">
        <f>[1]ЗАПОЛНИТЬ!B3</f>
        <v xml:space="preserve"> 37 Департамент фінансів Миколаївської міської ради </v>
      </c>
      <c r="C9" s="10"/>
      <c r="D9" s="10"/>
      <c r="E9" s="10"/>
      <c r="F9" s="10"/>
      <c r="G9" s="10"/>
      <c r="H9" s="10"/>
      <c r="I9" s="10"/>
      <c r="J9" s="10"/>
      <c r="K9" s="11" t="str">
        <f>[1]ЗАПОЛНИТЬ!A13</f>
        <v>за ЄДРПОУ</v>
      </c>
      <c r="M9" s="12" t="str">
        <f>[1]ЗАПОЛНИТЬ!B13</f>
        <v>02317770</v>
      </c>
    </row>
    <row r="10" spans="1:13" s="7" customFormat="1" ht="11.25" customHeight="1">
      <c r="A10" s="13" t="s">
        <v>4</v>
      </c>
      <c r="B10" s="14" t="str">
        <f>[1]ЗАПОЛНИТЬ!B5</f>
        <v>м. Миколаїв, Центральний р-н, вул. Адміральська,20</v>
      </c>
      <c r="C10" s="14"/>
      <c r="D10" s="14"/>
      <c r="E10" s="14"/>
      <c r="F10" s="14"/>
      <c r="G10" s="14"/>
      <c r="H10" s="14"/>
      <c r="I10" s="14"/>
      <c r="J10" s="14"/>
      <c r="K10" s="11" t="str">
        <f>[1]ЗАПОЛНИТЬ!A14</f>
        <v>за КОАТУУ</v>
      </c>
      <c r="M10" s="12">
        <f>[1]ЗАПОЛНИТЬ!B14</f>
        <v>4810137200</v>
      </c>
    </row>
    <row r="11" spans="1:13" s="7" customFormat="1" ht="11.25" customHeight="1">
      <c r="A11" s="13" t="str">
        <f>[1]Ф.4.3.1.КВК2!A11</f>
        <v>Організаційно-правова форма господарювання</v>
      </c>
      <c r="B11" s="15" t="str">
        <f>[1]ЗАПОЛНИТЬ!D15</f>
        <v>Орган місцевого самоврядування</v>
      </c>
      <c r="C11" s="15"/>
      <c r="D11" s="15"/>
      <c r="E11" s="15"/>
      <c r="F11" s="15"/>
      <c r="G11" s="15"/>
      <c r="H11" s="15"/>
      <c r="I11" s="15"/>
      <c r="J11" s="15"/>
      <c r="K11" s="11" t="str">
        <f>[1]ЗАПОЛНИТЬ!A15</f>
        <v>за КОПФГ</v>
      </c>
      <c r="L11" s="16"/>
      <c r="M11" s="12">
        <f>[1]ЗАПОЛНИТЬ!B15</f>
        <v>420</v>
      </c>
    </row>
    <row r="12" spans="1:13" s="7" customFormat="1" ht="11.25">
      <c r="A12" s="17" t="s">
        <v>5</v>
      </c>
      <c r="B12" s="17"/>
      <c r="C12" s="17"/>
      <c r="D12" s="17"/>
      <c r="E12" s="18">
        <f>[1]ЗАПОЛНИТЬ!H9</f>
        <v>0</v>
      </c>
      <c r="F12" s="19" t="str">
        <f>IF(E12&gt;0,VLOOKUP(E12,'[1]ДовидникКВК(ГОС)'!A$1:B$65536,2,FALSE),"")</f>
        <v/>
      </c>
      <c r="G12" s="19"/>
      <c r="H12" s="19"/>
      <c r="I12" s="19"/>
      <c r="J12" s="19"/>
      <c r="K12" s="19"/>
      <c r="L12" s="19"/>
    </row>
    <row r="13" spans="1:13" s="7" customFormat="1" ht="11.25">
      <c r="A13" s="17" t="s">
        <v>6</v>
      </c>
      <c r="B13" s="17"/>
      <c r="C13" s="17"/>
      <c r="D13" s="17"/>
      <c r="E13" s="20"/>
      <c r="F13" s="21" t="str">
        <f>IF(E13&gt;0,VLOOKUP(E13,[1]ДовидникКПК!B$1:C$65536,2,FALSE),"")</f>
        <v/>
      </c>
      <c r="G13" s="21"/>
      <c r="H13" s="21"/>
      <c r="I13" s="21"/>
      <c r="J13" s="21"/>
      <c r="K13" s="21"/>
      <c r="L13" s="21"/>
    </row>
    <row r="14" spans="1:13" s="7" customFormat="1" ht="11.25">
      <c r="A14" s="17" t="s">
        <v>7</v>
      </c>
      <c r="B14" s="17"/>
      <c r="C14" s="17"/>
      <c r="D14" s="17"/>
      <c r="E14" s="22" t="str">
        <f>[1]ЗАПОЛНИТЬ!H10</f>
        <v>01</v>
      </c>
      <c r="F14" s="21" t="str">
        <f>[1]ЗАПОЛНИТЬ!I10</f>
        <v>-</v>
      </c>
      <c r="G14" s="21"/>
      <c r="H14" s="21"/>
      <c r="I14" s="21"/>
      <c r="J14" s="21"/>
      <c r="K14" s="21"/>
      <c r="L14" s="21"/>
    </row>
    <row r="15" spans="1:13" s="7" customFormat="1" ht="43.5" customHeight="1">
      <c r="A15" s="17" t="s">
        <v>8</v>
      </c>
      <c r="B15" s="17"/>
      <c r="C15" s="17"/>
      <c r="D15" s="17"/>
      <c r="E15" s="23"/>
      <c r="F15" s="21" t="str">
        <f>IF(E15&gt;0,VLOOKUP(E15,#REF!,2,FALSE),"")</f>
        <v/>
      </c>
      <c r="G15" s="21"/>
      <c r="H15" s="21"/>
      <c r="I15" s="21"/>
      <c r="J15" s="21"/>
      <c r="K15" s="21"/>
      <c r="L15" s="21"/>
    </row>
    <row r="16" spans="1:13" s="7" customFormat="1" ht="11.25">
      <c r="A16" s="24" t="s">
        <v>9</v>
      </c>
    </row>
    <row r="17" spans="1:14" s="7" customFormat="1" ht="11.25">
      <c r="A17" s="25" t="s">
        <v>10</v>
      </c>
    </row>
    <row r="18" spans="1:14" s="7" customFormat="1" ht="19.5" customHeight="1" thickBot="1">
      <c r="A18" s="26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4" s="7" customFormat="1" ht="11.25" customHeight="1" thickTop="1" thickBot="1">
      <c r="A19" s="27" t="s">
        <v>12</v>
      </c>
      <c r="B19" s="27" t="s">
        <v>13</v>
      </c>
      <c r="C19" s="27" t="s">
        <v>14</v>
      </c>
      <c r="D19" s="27" t="s">
        <v>15</v>
      </c>
      <c r="E19" s="27"/>
      <c r="F19" s="27"/>
      <c r="G19" s="27"/>
      <c r="H19" s="27" t="s">
        <v>16</v>
      </c>
      <c r="I19" s="27"/>
      <c r="J19" s="27"/>
      <c r="K19" s="27"/>
      <c r="L19" s="27"/>
      <c r="M19" s="27" t="s">
        <v>17</v>
      </c>
      <c r="N19" s="28"/>
    </row>
    <row r="20" spans="1:14" s="7" customFormat="1" ht="21.75" customHeight="1" thickTop="1" thickBot="1">
      <c r="A20" s="27"/>
      <c r="B20" s="27"/>
      <c r="C20" s="27"/>
      <c r="D20" s="27" t="s">
        <v>18</v>
      </c>
      <c r="E20" s="27" t="s">
        <v>19</v>
      </c>
      <c r="F20" s="27"/>
      <c r="G20" s="27" t="s">
        <v>20</v>
      </c>
      <c r="H20" s="27" t="s">
        <v>21</v>
      </c>
      <c r="I20" s="27" t="s">
        <v>19</v>
      </c>
      <c r="J20" s="27"/>
      <c r="K20" s="27"/>
      <c r="L20" s="27" t="s">
        <v>20</v>
      </c>
      <c r="M20" s="27"/>
      <c r="N20" s="28"/>
    </row>
    <row r="21" spans="1:14" s="7" customFormat="1" ht="10.5" customHeight="1" thickTop="1" thickBot="1">
      <c r="A21" s="27"/>
      <c r="B21" s="27"/>
      <c r="C21" s="27"/>
      <c r="D21" s="27"/>
      <c r="E21" s="27" t="s">
        <v>22</v>
      </c>
      <c r="F21" s="27" t="s">
        <v>23</v>
      </c>
      <c r="G21" s="27"/>
      <c r="H21" s="27"/>
      <c r="I21" s="27" t="s">
        <v>22</v>
      </c>
      <c r="J21" s="29" t="s">
        <v>24</v>
      </c>
      <c r="K21" s="29"/>
      <c r="L21" s="27"/>
      <c r="M21" s="27"/>
      <c r="N21" s="28"/>
    </row>
    <row r="22" spans="1:14" s="7" customFormat="1" ht="12" customHeight="1" thickTop="1" thickBot="1">
      <c r="A22" s="27"/>
      <c r="B22" s="27"/>
      <c r="C22" s="27"/>
      <c r="D22" s="27"/>
      <c r="E22" s="27"/>
      <c r="F22" s="27"/>
      <c r="G22" s="27"/>
      <c r="H22" s="27"/>
      <c r="I22" s="27"/>
      <c r="J22" s="27" t="s">
        <v>25</v>
      </c>
      <c r="K22" s="27" t="s">
        <v>26</v>
      </c>
      <c r="L22" s="27"/>
      <c r="M22" s="27"/>
      <c r="N22" s="28"/>
    </row>
    <row r="23" spans="1:14" s="7" customFormat="1" ht="12" customHeight="1" thickTop="1" thickBo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</row>
    <row r="24" spans="1:14" s="7" customFormat="1" ht="9.75" customHeight="1" thickTop="1" thickBo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</row>
    <row r="25" spans="1:14" s="7" customFormat="1" ht="12.75" thickTop="1" thickBot="1">
      <c r="A25" s="30">
        <v>1</v>
      </c>
      <c r="B25" s="30">
        <v>2</v>
      </c>
      <c r="C25" s="30">
        <v>3</v>
      </c>
      <c r="D25" s="30">
        <v>4</v>
      </c>
      <c r="E25" s="30">
        <v>5</v>
      </c>
      <c r="F25" s="30">
        <v>6</v>
      </c>
      <c r="G25" s="30">
        <v>7</v>
      </c>
      <c r="H25" s="30">
        <v>8</v>
      </c>
      <c r="I25" s="30">
        <v>9</v>
      </c>
      <c r="J25" s="30">
        <v>10</v>
      </c>
      <c r="K25" s="30">
        <v>11</v>
      </c>
      <c r="L25" s="30">
        <v>12</v>
      </c>
      <c r="M25" s="30">
        <v>13</v>
      </c>
      <c r="N25" s="28"/>
    </row>
    <row r="26" spans="1:14" s="7" customFormat="1" ht="13.5" thickTop="1" thickBot="1">
      <c r="A26" s="31" t="s">
        <v>27</v>
      </c>
      <c r="B26" s="31" t="s">
        <v>28</v>
      </c>
      <c r="C26" s="32" t="s">
        <v>29</v>
      </c>
      <c r="D26" s="33">
        <f>'[1]Ф.7(ЗФ).ЗВЕД'!D26+'[1]Ф.7(СФ).ЗВЕД'!D26</f>
        <v>0</v>
      </c>
      <c r="E26" s="33">
        <f>'[1]Ф.7(ЗФ).ЗВЕД'!E26+'[1]Ф.7(СФ).ЗВЕД'!E26</f>
        <v>0</v>
      </c>
      <c r="F26" s="33">
        <f>'[1]Ф.7(ЗФ).ЗВЕД'!F26+'[1]Ф.7(СФ).ЗВЕД'!F26</f>
        <v>0</v>
      </c>
      <c r="G26" s="33">
        <f>'[1]Ф.7(ЗФ).ЗВЕД'!G26+'[1]Ф.7(СФ).ЗВЕД'!G26</f>
        <v>0</v>
      </c>
      <c r="H26" s="33">
        <f>'[1]Ф.7(ЗФ).ЗВЕД'!H26+'[1]Ф.7(СФ).ЗВЕД'!H26</f>
        <v>0</v>
      </c>
      <c r="I26" s="33">
        <f>'[1]Ф.7(ЗФ).ЗВЕД'!I26+'[1]Ф.7(СФ).ЗВЕД'!I26</f>
        <v>0</v>
      </c>
      <c r="J26" s="33">
        <f>'[1]Ф.7(ЗФ).ЗВЕД'!J26+'[1]Ф.7(СФ).ЗВЕД'!J26</f>
        <v>0</v>
      </c>
      <c r="K26" s="34" t="s">
        <v>28</v>
      </c>
      <c r="L26" s="33">
        <f>'[1]Ф.7(ЗФ).ЗВЕД'!L26+'[1]Ф.7(СФ).ЗВЕД'!L26</f>
        <v>0</v>
      </c>
      <c r="M26" s="35" t="s">
        <v>28</v>
      </c>
      <c r="N26" s="28"/>
    </row>
    <row r="27" spans="1:14" s="7" customFormat="1" ht="14.25" thickTop="1" thickBot="1">
      <c r="A27" s="36" t="s">
        <v>30</v>
      </c>
      <c r="B27" s="36" t="s">
        <v>28</v>
      </c>
      <c r="C27" s="32" t="s">
        <v>31</v>
      </c>
      <c r="D27" s="33">
        <f>'[1]Ф.7(ЗФ).ЗВЕД'!D27+'[1]Ф.7(СФ).ЗВЕД'!D27</f>
        <v>3661.14</v>
      </c>
      <c r="E27" s="33">
        <f>'[1]Ф.7(ЗФ).ЗВЕД'!E27+'[1]Ф.7(СФ).ЗВЕД'!E27</f>
        <v>1830.57</v>
      </c>
      <c r="F27" s="33">
        <f>'[1]Ф.7(ЗФ).ЗВЕД'!F27+'[1]Ф.7(СФ).ЗВЕД'!F27</f>
        <v>0</v>
      </c>
      <c r="G27" s="33">
        <f>'[1]Ф.7(ЗФ).ЗВЕД'!G27+'[1]Ф.7(СФ).ЗВЕД'!G27</f>
        <v>0</v>
      </c>
      <c r="H27" s="33">
        <f>'[1]Ф.7(ЗФ).ЗВЕД'!H27+'[1]Ф.7(СФ).ЗВЕД'!H27</f>
        <v>0</v>
      </c>
      <c r="I27" s="33">
        <f>'[1]Ф.7(ЗФ).ЗВЕД'!I27+'[1]Ф.7(СФ).ЗВЕД'!I27</f>
        <v>0</v>
      </c>
      <c r="J27" s="33">
        <f>'[1]Ф.7(ЗФ).ЗВЕД'!J27+'[1]Ф.7(СФ).ЗВЕД'!J27</f>
        <v>0</v>
      </c>
      <c r="K27" s="33">
        <f>'[1]Ф.7(ЗФ).ЗВЕД'!K27+'[1]Ф.7(СФ).ЗВЕД'!K27</f>
        <v>0</v>
      </c>
      <c r="L27" s="33">
        <f>'[1]Ф.7(ЗФ).ЗВЕД'!L27+'[1]Ф.7(СФ).ЗВЕД'!L27</f>
        <v>0</v>
      </c>
      <c r="M27" s="33">
        <f>'[1]Ф.7(ЗФ).ЗВЕД'!M27+'[1]Ф.7(СФ).ЗВЕД'!M27</f>
        <v>0</v>
      </c>
      <c r="N27" s="28"/>
    </row>
    <row r="28" spans="1:14" s="7" customFormat="1" ht="23.25" thickTop="1" thickBot="1">
      <c r="A28" s="37" t="s">
        <v>32</v>
      </c>
      <c r="B28" s="31">
        <v>2000</v>
      </c>
      <c r="C28" s="38" t="s">
        <v>33</v>
      </c>
      <c r="D28" s="33">
        <f>'[1]Ф.7(ЗФ).ЗВЕД'!D28+'[1]Ф.7(СФ).ЗВЕД'!D28</f>
        <v>3661.14</v>
      </c>
      <c r="E28" s="33">
        <f>'[1]Ф.7(ЗФ).ЗВЕД'!E28+'[1]Ф.7(СФ).ЗВЕД'!E28</f>
        <v>1830.57</v>
      </c>
      <c r="F28" s="33">
        <f>'[1]Ф.7(ЗФ).ЗВЕД'!F28+'[1]Ф.7(СФ).ЗВЕД'!F28</f>
        <v>0</v>
      </c>
      <c r="G28" s="33">
        <f>'[1]Ф.7(ЗФ).ЗВЕД'!G28+'[1]Ф.7(СФ).ЗВЕД'!G28</f>
        <v>0</v>
      </c>
      <c r="H28" s="33">
        <f>'[1]Ф.7(ЗФ).ЗВЕД'!H28+'[1]Ф.7(СФ).ЗВЕД'!H28</f>
        <v>0</v>
      </c>
      <c r="I28" s="33">
        <f>'[1]Ф.7(ЗФ).ЗВЕД'!I28+'[1]Ф.7(СФ).ЗВЕД'!I28</f>
        <v>0</v>
      </c>
      <c r="J28" s="33">
        <f>'[1]Ф.7(ЗФ).ЗВЕД'!J28+'[1]Ф.7(СФ).ЗВЕД'!J28</f>
        <v>0</v>
      </c>
      <c r="K28" s="33">
        <f>'[1]Ф.7(ЗФ).ЗВЕД'!K28+'[1]Ф.7(СФ).ЗВЕД'!K28</f>
        <v>0</v>
      </c>
      <c r="L28" s="33">
        <f>'[1]Ф.7(ЗФ).ЗВЕД'!L28+'[1]Ф.7(СФ).ЗВЕД'!L28</f>
        <v>0</v>
      </c>
      <c r="M28" s="33">
        <f>'[1]Ф.7(ЗФ).ЗВЕД'!M28+'[1]Ф.7(СФ).ЗВЕД'!M28</f>
        <v>0</v>
      </c>
      <c r="N28" s="39"/>
    </row>
    <row r="29" spans="1:14" s="7" customFormat="1" ht="12.75" thickTop="1" thickBot="1">
      <c r="A29" s="40" t="s">
        <v>34</v>
      </c>
      <c r="B29" s="37">
        <v>2100</v>
      </c>
      <c r="C29" s="38" t="s">
        <v>35</v>
      </c>
      <c r="D29" s="33">
        <f>'[1]Ф.7(ЗФ).ЗВЕД'!D29+'[1]Ф.7(СФ).ЗВЕД'!D29</f>
        <v>0</v>
      </c>
      <c r="E29" s="33">
        <f>'[1]Ф.7(ЗФ).ЗВЕД'!E29+'[1]Ф.7(СФ).ЗВЕД'!E29</f>
        <v>0</v>
      </c>
      <c r="F29" s="33">
        <f>'[1]Ф.7(ЗФ).ЗВЕД'!F29+'[1]Ф.7(СФ).ЗВЕД'!F29</f>
        <v>0</v>
      </c>
      <c r="G29" s="33">
        <f>'[1]Ф.7(ЗФ).ЗВЕД'!G29+'[1]Ф.7(СФ).ЗВЕД'!G29</f>
        <v>0</v>
      </c>
      <c r="H29" s="33">
        <f>'[1]Ф.7(ЗФ).ЗВЕД'!H29+'[1]Ф.7(СФ).ЗВЕД'!H29</f>
        <v>0</v>
      </c>
      <c r="I29" s="33">
        <f>'[1]Ф.7(ЗФ).ЗВЕД'!I29+'[1]Ф.7(СФ).ЗВЕД'!I29</f>
        <v>0</v>
      </c>
      <c r="J29" s="33">
        <f>'[1]Ф.7(ЗФ).ЗВЕД'!J29+'[1]Ф.7(СФ).ЗВЕД'!J29</f>
        <v>0</v>
      </c>
      <c r="K29" s="33">
        <f>'[1]Ф.7(ЗФ).ЗВЕД'!K29+'[1]Ф.7(СФ).ЗВЕД'!K29</f>
        <v>0</v>
      </c>
      <c r="L29" s="33">
        <f>'[1]Ф.7(ЗФ).ЗВЕД'!L29+'[1]Ф.7(СФ).ЗВЕД'!L29</f>
        <v>0</v>
      </c>
      <c r="M29" s="33">
        <f>'[1]Ф.7(ЗФ).ЗВЕД'!M29+'[1]Ф.7(СФ).ЗВЕД'!M29</f>
        <v>0</v>
      </c>
      <c r="N29" s="28"/>
    </row>
    <row r="30" spans="1:14" s="7" customFormat="1" ht="12.75" thickTop="1" thickBot="1">
      <c r="A30" s="41" t="s">
        <v>36</v>
      </c>
      <c r="B30" s="42">
        <v>2110</v>
      </c>
      <c r="C30" s="43" t="s">
        <v>37</v>
      </c>
      <c r="D30" s="33">
        <f>'[1]Ф.7(ЗФ).ЗВЕД'!D30+'[1]Ф.7(СФ).ЗВЕД'!D30</f>
        <v>0</v>
      </c>
      <c r="E30" s="33">
        <f>'[1]Ф.7(ЗФ).ЗВЕД'!E30+'[1]Ф.7(СФ).ЗВЕД'!E30</f>
        <v>0</v>
      </c>
      <c r="F30" s="33">
        <f>'[1]Ф.7(ЗФ).ЗВЕД'!F30+'[1]Ф.7(СФ).ЗВЕД'!F30</f>
        <v>0</v>
      </c>
      <c r="G30" s="33">
        <f>'[1]Ф.7(ЗФ).ЗВЕД'!G30+'[1]Ф.7(СФ).ЗВЕД'!G30</f>
        <v>0</v>
      </c>
      <c r="H30" s="33">
        <f>'[1]Ф.7(ЗФ).ЗВЕД'!H30+'[1]Ф.7(СФ).ЗВЕД'!H30</f>
        <v>0</v>
      </c>
      <c r="I30" s="33">
        <f>'[1]Ф.7(ЗФ).ЗВЕД'!I30+'[1]Ф.7(СФ).ЗВЕД'!I30</f>
        <v>0</v>
      </c>
      <c r="J30" s="33">
        <f>'[1]Ф.7(ЗФ).ЗВЕД'!J30+'[1]Ф.7(СФ).ЗВЕД'!J30</f>
        <v>0</v>
      </c>
      <c r="K30" s="33">
        <f>'[1]Ф.7(ЗФ).ЗВЕД'!K30+'[1]Ф.7(СФ).ЗВЕД'!K30</f>
        <v>0</v>
      </c>
      <c r="L30" s="33">
        <f>'[1]Ф.7(ЗФ).ЗВЕД'!L30+'[1]Ф.7(СФ).ЗВЕД'!L30</f>
        <v>0</v>
      </c>
      <c r="M30" s="33">
        <f>'[1]Ф.7(ЗФ).ЗВЕД'!M30+'[1]Ф.7(СФ).ЗВЕД'!M30</f>
        <v>0</v>
      </c>
      <c r="N30" s="28"/>
    </row>
    <row r="31" spans="1:14" s="7" customFormat="1" ht="12.75" thickTop="1" thickBot="1">
      <c r="A31" s="44" t="s">
        <v>38</v>
      </c>
      <c r="B31" s="45">
        <v>2111</v>
      </c>
      <c r="C31" s="46" t="s">
        <v>39</v>
      </c>
      <c r="D31" s="33">
        <f>'[1]Ф.7(ЗФ).ЗВЕД'!D31+'[1]Ф.7(СФ).ЗВЕД'!D31</f>
        <v>0</v>
      </c>
      <c r="E31" s="33">
        <f>'[1]Ф.7(ЗФ).ЗВЕД'!E31+'[1]Ф.7(СФ).ЗВЕД'!E31</f>
        <v>0</v>
      </c>
      <c r="F31" s="33">
        <f>'[1]Ф.7(ЗФ).ЗВЕД'!F31+'[1]Ф.7(СФ).ЗВЕД'!F31</f>
        <v>0</v>
      </c>
      <c r="G31" s="33">
        <f>'[1]Ф.7(ЗФ).ЗВЕД'!G31+'[1]Ф.7(СФ).ЗВЕД'!G31</f>
        <v>0</v>
      </c>
      <c r="H31" s="33">
        <f>'[1]Ф.7(ЗФ).ЗВЕД'!H31+'[1]Ф.7(СФ).ЗВЕД'!H31</f>
        <v>0</v>
      </c>
      <c r="I31" s="33">
        <f>'[1]Ф.7(ЗФ).ЗВЕД'!I31+'[1]Ф.7(СФ).ЗВЕД'!I31</f>
        <v>0</v>
      </c>
      <c r="J31" s="33">
        <f>'[1]Ф.7(ЗФ).ЗВЕД'!J31+'[1]Ф.7(СФ).ЗВЕД'!J31</f>
        <v>0</v>
      </c>
      <c r="K31" s="33">
        <f>'[1]Ф.7(ЗФ).ЗВЕД'!K31+'[1]Ф.7(СФ).ЗВЕД'!K31</f>
        <v>0</v>
      </c>
      <c r="L31" s="33">
        <f>'[1]Ф.7(ЗФ).ЗВЕД'!L31+'[1]Ф.7(СФ).ЗВЕД'!L31</f>
        <v>0</v>
      </c>
      <c r="M31" s="33">
        <f>'[1]Ф.7(ЗФ).ЗВЕД'!M31+'[1]Ф.7(СФ).ЗВЕД'!M31</f>
        <v>0</v>
      </c>
      <c r="N31" s="28"/>
    </row>
    <row r="32" spans="1:14" s="7" customFormat="1" ht="12.75" thickTop="1" thickBot="1">
      <c r="A32" s="44" t="s">
        <v>40</v>
      </c>
      <c r="B32" s="45">
        <v>2112</v>
      </c>
      <c r="C32" s="46" t="s">
        <v>41</v>
      </c>
      <c r="D32" s="33">
        <f>'[1]Ф.7(ЗФ).ЗВЕД'!D32+'[1]Ф.7(СФ).ЗВЕД'!D32</f>
        <v>0</v>
      </c>
      <c r="E32" s="33">
        <f>'[1]Ф.7(ЗФ).ЗВЕД'!E32+'[1]Ф.7(СФ).ЗВЕД'!E32</f>
        <v>0</v>
      </c>
      <c r="F32" s="33">
        <f>'[1]Ф.7(ЗФ).ЗВЕД'!F32+'[1]Ф.7(СФ).ЗВЕД'!F32</f>
        <v>0</v>
      </c>
      <c r="G32" s="33">
        <f>'[1]Ф.7(ЗФ).ЗВЕД'!G32+'[1]Ф.7(СФ).ЗВЕД'!G32</f>
        <v>0</v>
      </c>
      <c r="H32" s="33">
        <f>'[1]Ф.7(ЗФ).ЗВЕД'!H32+'[1]Ф.7(СФ).ЗВЕД'!H32</f>
        <v>0</v>
      </c>
      <c r="I32" s="33">
        <f>'[1]Ф.7(ЗФ).ЗВЕД'!I32+'[1]Ф.7(СФ).ЗВЕД'!I32</f>
        <v>0</v>
      </c>
      <c r="J32" s="33">
        <f>'[1]Ф.7(ЗФ).ЗВЕД'!J32+'[1]Ф.7(СФ).ЗВЕД'!J32</f>
        <v>0</v>
      </c>
      <c r="K32" s="33">
        <f>'[1]Ф.7(ЗФ).ЗВЕД'!K32+'[1]Ф.7(СФ).ЗВЕД'!K32</f>
        <v>0</v>
      </c>
      <c r="L32" s="33">
        <f>'[1]Ф.7(ЗФ).ЗВЕД'!L32+'[1]Ф.7(СФ).ЗВЕД'!L32</f>
        <v>0</v>
      </c>
      <c r="M32" s="33">
        <f>'[1]Ф.7(ЗФ).ЗВЕД'!M32+'[1]Ф.7(СФ).ЗВЕД'!M32</f>
        <v>0</v>
      </c>
      <c r="N32" s="28"/>
    </row>
    <row r="33" spans="1:14" s="7" customFormat="1" ht="12.75" thickTop="1" thickBot="1">
      <c r="A33" s="47" t="s">
        <v>42</v>
      </c>
      <c r="B33" s="42">
        <v>2120</v>
      </c>
      <c r="C33" s="43" t="s">
        <v>43</v>
      </c>
      <c r="D33" s="33">
        <f>'[1]Ф.7(ЗФ).ЗВЕД'!D33+'[1]Ф.7(СФ).ЗВЕД'!D33</f>
        <v>0</v>
      </c>
      <c r="E33" s="33">
        <f>'[1]Ф.7(ЗФ).ЗВЕД'!E33+'[1]Ф.7(СФ).ЗВЕД'!E33</f>
        <v>0</v>
      </c>
      <c r="F33" s="33">
        <f>'[1]Ф.7(ЗФ).ЗВЕД'!F33+'[1]Ф.7(СФ).ЗВЕД'!F33</f>
        <v>0</v>
      </c>
      <c r="G33" s="33">
        <f>'[1]Ф.7(ЗФ).ЗВЕД'!G33+'[1]Ф.7(СФ).ЗВЕД'!G33</f>
        <v>0</v>
      </c>
      <c r="H33" s="33">
        <f>'[1]Ф.7(ЗФ).ЗВЕД'!H33+'[1]Ф.7(СФ).ЗВЕД'!H33</f>
        <v>0</v>
      </c>
      <c r="I33" s="33">
        <f>'[1]Ф.7(ЗФ).ЗВЕД'!I33+'[1]Ф.7(СФ).ЗВЕД'!I33</f>
        <v>0</v>
      </c>
      <c r="J33" s="33">
        <f>'[1]Ф.7(ЗФ).ЗВЕД'!J33+'[1]Ф.7(СФ).ЗВЕД'!J33</f>
        <v>0</v>
      </c>
      <c r="K33" s="33">
        <f>'[1]Ф.7(ЗФ).ЗВЕД'!K33+'[1]Ф.7(СФ).ЗВЕД'!K33</f>
        <v>0</v>
      </c>
      <c r="L33" s="33">
        <f>'[1]Ф.7(ЗФ).ЗВЕД'!L33+'[1]Ф.7(СФ).ЗВЕД'!L33</f>
        <v>0</v>
      </c>
      <c r="M33" s="33">
        <f>'[1]Ф.7(ЗФ).ЗВЕД'!M33+'[1]Ф.7(СФ).ЗВЕД'!M33</f>
        <v>0</v>
      </c>
      <c r="N33" s="28"/>
    </row>
    <row r="34" spans="1:14" s="7" customFormat="1" ht="12.75" thickTop="1" thickBot="1">
      <c r="A34" s="40" t="s">
        <v>44</v>
      </c>
      <c r="B34" s="37">
        <v>2200</v>
      </c>
      <c r="C34" s="38" t="s">
        <v>45</v>
      </c>
      <c r="D34" s="33">
        <f>'[1]Ф.7(ЗФ).ЗВЕД'!D34+'[1]Ф.7(СФ).ЗВЕД'!D34</f>
        <v>3661.14</v>
      </c>
      <c r="E34" s="33">
        <f>'[1]Ф.7(ЗФ).ЗВЕД'!E34+'[1]Ф.7(СФ).ЗВЕД'!E34</f>
        <v>1830.57</v>
      </c>
      <c r="F34" s="33">
        <f>'[1]Ф.7(ЗФ).ЗВЕД'!F34+'[1]Ф.7(СФ).ЗВЕД'!F34</f>
        <v>0</v>
      </c>
      <c r="G34" s="33">
        <f>'[1]Ф.7(ЗФ).ЗВЕД'!G34+'[1]Ф.7(СФ).ЗВЕД'!G34</f>
        <v>0</v>
      </c>
      <c r="H34" s="33">
        <f>'[1]Ф.7(ЗФ).ЗВЕД'!H34+'[1]Ф.7(СФ).ЗВЕД'!H34</f>
        <v>0</v>
      </c>
      <c r="I34" s="33">
        <f>'[1]Ф.7(ЗФ).ЗВЕД'!I34+'[1]Ф.7(СФ).ЗВЕД'!I34</f>
        <v>0</v>
      </c>
      <c r="J34" s="33">
        <f>'[1]Ф.7(ЗФ).ЗВЕД'!J34+'[1]Ф.7(СФ).ЗВЕД'!J34</f>
        <v>0</v>
      </c>
      <c r="K34" s="33">
        <f>'[1]Ф.7(ЗФ).ЗВЕД'!K34+'[1]Ф.7(СФ).ЗВЕД'!K34</f>
        <v>0</v>
      </c>
      <c r="L34" s="33">
        <f>'[1]Ф.7(ЗФ).ЗВЕД'!L34+'[1]Ф.7(СФ).ЗВЕД'!L34</f>
        <v>0</v>
      </c>
      <c r="M34" s="33">
        <f>'[1]Ф.7(ЗФ).ЗВЕД'!M34+'[1]Ф.7(СФ).ЗВЕД'!M34</f>
        <v>0</v>
      </c>
      <c r="N34" s="39"/>
    </row>
    <row r="35" spans="1:14" s="7" customFormat="1" ht="12.75" thickTop="1" thickBot="1">
      <c r="A35" s="41" t="s">
        <v>46</v>
      </c>
      <c r="B35" s="42">
        <v>2210</v>
      </c>
      <c r="C35" s="42">
        <v>100</v>
      </c>
      <c r="D35" s="33">
        <f>'[1]Ф.7(ЗФ).ЗВЕД'!D35+'[1]Ф.7(СФ).ЗВЕД'!D35</f>
        <v>3661.14</v>
      </c>
      <c r="E35" s="33">
        <f>'[1]Ф.7(ЗФ).ЗВЕД'!E35+'[1]Ф.7(СФ).ЗВЕД'!E35</f>
        <v>1830.57</v>
      </c>
      <c r="F35" s="33">
        <f>'[1]Ф.7(ЗФ).ЗВЕД'!F35+'[1]Ф.7(СФ).ЗВЕД'!F35</f>
        <v>0</v>
      </c>
      <c r="G35" s="33">
        <f>'[1]Ф.7(ЗФ).ЗВЕД'!G35+'[1]Ф.7(СФ).ЗВЕД'!G35</f>
        <v>0</v>
      </c>
      <c r="H35" s="33">
        <f>'[1]Ф.7(ЗФ).ЗВЕД'!H35+'[1]Ф.7(СФ).ЗВЕД'!H35</f>
        <v>0</v>
      </c>
      <c r="I35" s="33">
        <f>'[1]Ф.7(ЗФ).ЗВЕД'!I35+'[1]Ф.7(СФ).ЗВЕД'!I35</f>
        <v>0</v>
      </c>
      <c r="J35" s="33">
        <f>'[1]Ф.7(ЗФ).ЗВЕД'!J35+'[1]Ф.7(СФ).ЗВЕД'!J35</f>
        <v>0</v>
      </c>
      <c r="K35" s="33">
        <f>'[1]Ф.7(ЗФ).ЗВЕД'!K35+'[1]Ф.7(СФ).ЗВЕД'!K35</f>
        <v>0</v>
      </c>
      <c r="L35" s="33">
        <f>'[1]Ф.7(ЗФ).ЗВЕД'!L35+'[1]Ф.7(СФ).ЗВЕД'!L35</f>
        <v>0</v>
      </c>
      <c r="M35" s="33">
        <f>'[1]Ф.7(ЗФ).ЗВЕД'!M35+'[1]Ф.7(СФ).ЗВЕД'!M35</f>
        <v>0</v>
      </c>
      <c r="N35" s="28"/>
    </row>
    <row r="36" spans="1:14" s="7" customFormat="1" ht="12.75" thickTop="1" thickBot="1">
      <c r="A36" s="41" t="s">
        <v>47</v>
      </c>
      <c r="B36" s="42">
        <v>2220</v>
      </c>
      <c r="C36" s="42">
        <v>110</v>
      </c>
      <c r="D36" s="33">
        <f>'[1]Ф.7(ЗФ).ЗВЕД'!D36+'[1]Ф.7(СФ).ЗВЕД'!D36</f>
        <v>0</v>
      </c>
      <c r="E36" s="33">
        <f>'[1]Ф.7(ЗФ).ЗВЕД'!E36+'[1]Ф.7(СФ).ЗВЕД'!E36</f>
        <v>0</v>
      </c>
      <c r="F36" s="33">
        <f>'[1]Ф.7(ЗФ).ЗВЕД'!F36+'[1]Ф.7(СФ).ЗВЕД'!F36</f>
        <v>0</v>
      </c>
      <c r="G36" s="33">
        <f>'[1]Ф.7(ЗФ).ЗВЕД'!G36+'[1]Ф.7(СФ).ЗВЕД'!G36</f>
        <v>0</v>
      </c>
      <c r="H36" s="33">
        <f>'[1]Ф.7(ЗФ).ЗВЕД'!H36+'[1]Ф.7(СФ).ЗВЕД'!H36</f>
        <v>0</v>
      </c>
      <c r="I36" s="33">
        <f>'[1]Ф.7(ЗФ).ЗВЕД'!I36+'[1]Ф.7(СФ).ЗВЕД'!I36</f>
        <v>0</v>
      </c>
      <c r="J36" s="33">
        <f>'[1]Ф.7(ЗФ).ЗВЕД'!J36+'[1]Ф.7(СФ).ЗВЕД'!J36</f>
        <v>0</v>
      </c>
      <c r="K36" s="33">
        <f>'[1]Ф.7(ЗФ).ЗВЕД'!K36+'[1]Ф.7(СФ).ЗВЕД'!K36</f>
        <v>0</v>
      </c>
      <c r="L36" s="33">
        <f>'[1]Ф.7(ЗФ).ЗВЕД'!L36+'[1]Ф.7(СФ).ЗВЕД'!L36</f>
        <v>0</v>
      </c>
      <c r="M36" s="33">
        <f>'[1]Ф.7(ЗФ).ЗВЕД'!M36+'[1]Ф.7(СФ).ЗВЕД'!M36</f>
        <v>0</v>
      </c>
      <c r="N36" s="28"/>
    </row>
    <row r="37" spans="1:14" s="7" customFormat="1" ht="12.75" thickTop="1" thickBot="1">
      <c r="A37" s="41" t="s">
        <v>48</v>
      </c>
      <c r="B37" s="42">
        <v>2230</v>
      </c>
      <c r="C37" s="42">
        <v>120</v>
      </c>
      <c r="D37" s="33">
        <f>'[1]Ф.7(ЗФ).ЗВЕД'!D37+'[1]Ф.7(СФ).ЗВЕД'!D37</f>
        <v>0</v>
      </c>
      <c r="E37" s="33">
        <f>'[1]Ф.7(ЗФ).ЗВЕД'!E37+'[1]Ф.7(СФ).ЗВЕД'!E37</f>
        <v>0</v>
      </c>
      <c r="F37" s="33">
        <f>'[1]Ф.7(ЗФ).ЗВЕД'!F37+'[1]Ф.7(СФ).ЗВЕД'!F37</f>
        <v>0</v>
      </c>
      <c r="G37" s="33">
        <f>'[1]Ф.7(ЗФ).ЗВЕД'!G37+'[1]Ф.7(СФ).ЗВЕД'!G37</f>
        <v>0</v>
      </c>
      <c r="H37" s="33">
        <f>'[1]Ф.7(ЗФ).ЗВЕД'!H37+'[1]Ф.7(СФ).ЗВЕД'!H37</f>
        <v>0</v>
      </c>
      <c r="I37" s="33">
        <f>'[1]Ф.7(ЗФ).ЗВЕД'!I37+'[1]Ф.7(СФ).ЗВЕД'!I37</f>
        <v>0</v>
      </c>
      <c r="J37" s="33">
        <f>'[1]Ф.7(ЗФ).ЗВЕД'!J37+'[1]Ф.7(СФ).ЗВЕД'!J37</f>
        <v>0</v>
      </c>
      <c r="K37" s="33">
        <f>'[1]Ф.7(ЗФ).ЗВЕД'!K37+'[1]Ф.7(СФ).ЗВЕД'!K37</f>
        <v>0</v>
      </c>
      <c r="L37" s="33">
        <f>'[1]Ф.7(ЗФ).ЗВЕД'!L37+'[1]Ф.7(СФ).ЗВЕД'!L37</f>
        <v>0</v>
      </c>
      <c r="M37" s="33">
        <f>'[1]Ф.7(ЗФ).ЗВЕД'!M37+'[1]Ф.7(СФ).ЗВЕД'!M37</f>
        <v>0</v>
      </c>
      <c r="N37" s="28"/>
    </row>
    <row r="38" spans="1:14" s="7" customFormat="1" ht="12.75" thickTop="1" thickBot="1">
      <c r="A38" s="41" t="s">
        <v>49</v>
      </c>
      <c r="B38" s="42">
        <v>2240</v>
      </c>
      <c r="C38" s="42">
        <v>130</v>
      </c>
      <c r="D38" s="33">
        <f>'[1]Ф.7(ЗФ).ЗВЕД'!D38+'[1]Ф.7(СФ).ЗВЕД'!D38</f>
        <v>0</v>
      </c>
      <c r="E38" s="33">
        <f>'[1]Ф.7(ЗФ).ЗВЕД'!E38+'[1]Ф.7(СФ).ЗВЕД'!E38</f>
        <v>0</v>
      </c>
      <c r="F38" s="33">
        <f>'[1]Ф.7(ЗФ).ЗВЕД'!F38+'[1]Ф.7(СФ).ЗВЕД'!F38</f>
        <v>0</v>
      </c>
      <c r="G38" s="33">
        <f>'[1]Ф.7(ЗФ).ЗВЕД'!G38+'[1]Ф.7(СФ).ЗВЕД'!G38</f>
        <v>0</v>
      </c>
      <c r="H38" s="33">
        <f>'[1]Ф.7(ЗФ).ЗВЕД'!H38+'[1]Ф.7(СФ).ЗВЕД'!H38</f>
        <v>0</v>
      </c>
      <c r="I38" s="33">
        <f>'[1]Ф.7(ЗФ).ЗВЕД'!I38+'[1]Ф.7(СФ).ЗВЕД'!I38</f>
        <v>0</v>
      </c>
      <c r="J38" s="33">
        <f>'[1]Ф.7(ЗФ).ЗВЕД'!J38+'[1]Ф.7(СФ).ЗВЕД'!J38</f>
        <v>0</v>
      </c>
      <c r="K38" s="33">
        <f>'[1]Ф.7(ЗФ).ЗВЕД'!K38+'[1]Ф.7(СФ).ЗВЕД'!K38</f>
        <v>0</v>
      </c>
      <c r="L38" s="33">
        <f>'[1]Ф.7(ЗФ).ЗВЕД'!L38+'[1]Ф.7(СФ).ЗВЕД'!L38</f>
        <v>0</v>
      </c>
      <c r="M38" s="33">
        <f>'[1]Ф.7(ЗФ).ЗВЕД'!M38+'[1]Ф.7(СФ).ЗВЕД'!M38</f>
        <v>0</v>
      </c>
      <c r="N38" s="28"/>
    </row>
    <row r="39" spans="1:14" s="7" customFormat="1" ht="12.75" customHeight="1" thickTop="1" thickBot="1">
      <c r="A39" s="41" t="s">
        <v>50</v>
      </c>
      <c r="B39" s="42">
        <v>2250</v>
      </c>
      <c r="C39" s="42">
        <v>140</v>
      </c>
      <c r="D39" s="33">
        <f>'[1]Ф.7(ЗФ).ЗВЕД'!D39+'[1]Ф.7(СФ).ЗВЕД'!D39</f>
        <v>0</v>
      </c>
      <c r="E39" s="33">
        <f>'[1]Ф.7(ЗФ).ЗВЕД'!E39+'[1]Ф.7(СФ).ЗВЕД'!E39</f>
        <v>0</v>
      </c>
      <c r="F39" s="33">
        <f>'[1]Ф.7(ЗФ).ЗВЕД'!F39+'[1]Ф.7(СФ).ЗВЕД'!F39</f>
        <v>0</v>
      </c>
      <c r="G39" s="33">
        <f>'[1]Ф.7(ЗФ).ЗВЕД'!G39+'[1]Ф.7(СФ).ЗВЕД'!G39</f>
        <v>0</v>
      </c>
      <c r="H39" s="33">
        <f>'[1]Ф.7(ЗФ).ЗВЕД'!H39+'[1]Ф.7(СФ).ЗВЕД'!H39</f>
        <v>0</v>
      </c>
      <c r="I39" s="33">
        <f>'[1]Ф.7(ЗФ).ЗВЕД'!I39+'[1]Ф.7(СФ).ЗВЕД'!I39</f>
        <v>0</v>
      </c>
      <c r="J39" s="33">
        <f>'[1]Ф.7(ЗФ).ЗВЕД'!J39+'[1]Ф.7(СФ).ЗВЕД'!J39</f>
        <v>0</v>
      </c>
      <c r="K39" s="33">
        <f>'[1]Ф.7(ЗФ).ЗВЕД'!K39+'[1]Ф.7(СФ).ЗВЕД'!K39</f>
        <v>0</v>
      </c>
      <c r="L39" s="33">
        <f>'[1]Ф.7(ЗФ).ЗВЕД'!L39+'[1]Ф.7(СФ).ЗВЕД'!L39</f>
        <v>0</v>
      </c>
      <c r="M39" s="33">
        <f>'[1]Ф.7(ЗФ).ЗВЕД'!M39+'[1]Ф.7(СФ).ЗВЕД'!M39</f>
        <v>0</v>
      </c>
      <c r="N39" s="39"/>
    </row>
    <row r="40" spans="1:14" s="7" customFormat="1" ht="12.75" thickTop="1" thickBot="1">
      <c r="A40" s="47" t="s">
        <v>51</v>
      </c>
      <c r="B40" s="42">
        <v>2260</v>
      </c>
      <c r="C40" s="42">
        <v>150</v>
      </c>
      <c r="D40" s="33">
        <f>'[1]Ф.7(ЗФ).ЗВЕД'!D40+'[1]Ф.7(СФ).ЗВЕД'!D40</f>
        <v>0</v>
      </c>
      <c r="E40" s="33">
        <f>'[1]Ф.7(ЗФ).ЗВЕД'!E40+'[1]Ф.7(СФ).ЗВЕД'!E40</f>
        <v>0</v>
      </c>
      <c r="F40" s="33">
        <f>'[1]Ф.7(ЗФ).ЗВЕД'!F40+'[1]Ф.7(СФ).ЗВЕД'!F40</f>
        <v>0</v>
      </c>
      <c r="G40" s="33">
        <f>'[1]Ф.7(ЗФ).ЗВЕД'!G40+'[1]Ф.7(СФ).ЗВЕД'!G40</f>
        <v>0</v>
      </c>
      <c r="H40" s="33">
        <f>'[1]Ф.7(ЗФ).ЗВЕД'!H40+'[1]Ф.7(СФ).ЗВЕД'!H40</f>
        <v>0</v>
      </c>
      <c r="I40" s="33">
        <f>'[1]Ф.7(ЗФ).ЗВЕД'!I40+'[1]Ф.7(СФ).ЗВЕД'!I40</f>
        <v>0</v>
      </c>
      <c r="J40" s="33">
        <f>'[1]Ф.7(ЗФ).ЗВЕД'!J40+'[1]Ф.7(СФ).ЗВЕД'!J40</f>
        <v>0</v>
      </c>
      <c r="K40" s="33">
        <f>'[1]Ф.7(ЗФ).ЗВЕД'!K40+'[1]Ф.7(СФ).ЗВЕД'!K40</f>
        <v>0</v>
      </c>
      <c r="L40" s="33">
        <f>'[1]Ф.7(ЗФ).ЗВЕД'!L40+'[1]Ф.7(СФ).ЗВЕД'!L40</f>
        <v>0</v>
      </c>
      <c r="M40" s="33">
        <f>'[1]Ф.7(ЗФ).ЗВЕД'!M40+'[1]Ф.7(СФ).ЗВЕД'!M40</f>
        <v>0</v>
      </c>
    </row>
    <row r="41" spans="1:14" s="7" customFormat="1" ht="12.75" thickTop="1" thickBot="1">
      <c r="A41" s="47" t="s">
        <v>52</v>
      </c>
      <c r="B41" s="42">
        <v>2270</v>
      </c>
      <c r="C41" s="42">
        <v>160</v>
      </c>
      <c r="D41" s="33">
        <f>'[1]Ф.7(ЗФ).ЗВЕД'!D41+'[1]Ф.7(СФ).ЗВЕД'!D41</f>
        <v>0</v>
      </c>
      <c r="E41" s="33">
        <f>'[1]Ф.7(ЗФ).ЗВЕД'!E41+'[1]Ф.7(СФ).ЗВЕД'!E41</f>
        <v>0</v>
      </c>
      <c r="F41" s="33">
        <f>'[1]Ф.7(ЗФ).ЗВЕД'!F41+'[1]Ф.7(СФ).ЗВЕД'!F41</f>
        <v>0</v>
      </c>
      <c r="G41" s="33">
        <f>'[1]Ф.7(ЗФ).ЗВЕД'!G41+'[1]Ф.7(СФ).ЗВЕД'!G41</f>
        <v>0</v>
      </c>
      <c r="H41" s="33">
        <f>'[1]Ф.7(ЗФ).ЗВЕД'!H41+'[1]Ф.7(СФ).ЗВЕД'!H41</f>
        <v>0</v>
      </c>
      <c r="I41" s="33">
        <f>'[1]Ф.7(ЗФ).ЗВЕД'!I41+'[1]Ф.7(СФ).ЗВЕД'!I41</f>
        <v>0</v>
      </c>
      <c r="J41" s="33">
        <f>'[1]Ф.7(ЗФ).ЗВЕД'!J41+'[1]Ф.7(СФ).ЗВЕД'!J41</f>
        <v>0</v>
      </c>
      <c r="K41" s="33">
        <f>'[1]Ф.7(ЗФ).ЗВЕД'!K41+'[1]Ф.7(СФ).ЗВЕД'!K41</f>
        <v>0</v>
      </c>
      <c r="L41" s="33">
        <f>'[1]Ф.7(ЗФ).ЗВЕД'!L41+'[1]Ф.7(СФ).ЗВЕД'!L41</f>
        <v>0</v>
      </c>
      <c r="M41" s="33">
        <f>'[1]Ф.7(ЗФ).ЗВЕД'!M41+'[1]Ф.7(СФ).ЗВЕД'!M41</f>
        <v>0</v>
      </c>
    </row>
    <row r="42" spans="1:14" s="7" customFormat="1" ht="12.75" thickTop="1" thickBot="1">
      <c r="A42" s="44" t="s">
        <v>53</v>
      </c>
      <c r="B42" s="45">
        <v>2271</v>
      </c>
      <c r="C42" s="45">
        <v>170</v>
      </c>
      <c r="D42" s="33">
        <f>'[1]Ф.7(ЗФ).ЗВЕД'!D42+'[1]Ф.7(СФ).ЗВЕД'!D42</f>
        <v>0</v>
      </c>
      <c r="E42" s="33">
        <f>'[1]Ф.7(ЗФ).ЗВЕД'!E42+'[1]Ф.7(СФ).ЗВЕД'!E42</f>
        <v>0</v>
      </c>
      <c r="F42" s="33">
        <f>'[1]Ф.7(ЗФ).ЗВЕД'!F42+'[1]Ф.7(СФ).ЗВЕД'!F42</f>
        <v>0</v>
      </c>
      <c r="G42" s="33">
        <f>'[1]Ф.7(ЗФ).ЗВЕД'!G42+'[1]Ф.7(СФ).ЗВЕД'!G42</f>
        <v>0</v>
      </c>
      <c r="H42" s="33">
        <f>'[1]Ф.7(ЗФ).ЗВЕД'!H42+'[1]Ф.7(СФ).ЗВЕД'!H42</f>
        <v>0</v>
      </c>
      <c r="I42" s="33">
        <f>'[1]Ф.7(ЗФ).ЗВЕД'!I42+'[1]Ф.7(СФ).ЗВЕД'!I42</f>
        <v>0</v>
      </c>
      <c r="J42" s="33">
        <f>'[1]Ф.7(ЗФ).ЗВЕД'!J42+'[1]Ф.7(СФ).ЗВЕД'!J42</f>
        <v>0</v>
      </c>
      <c r="K42" s="33">
        <f>'[1]Ф.7(ЗФ).ЗВЕД'!K42+'[1]Ф.7(СФ).ЗВЕД'!K42</f>
        <v>0</v>
      </c>
      <c r="L42" s="33">
        <f>'[1]Ф.7(ЗФ).ЗВЕД'!L42+'[1]Ф.7(СФ).ЗВЕД'!L42</f>
        <v>0</v>
      </c>
      <c r="M42" s="33">
        <f>'[1]Ф.7(ЗФ).ЗВЕД'!M42+'[1]Ф.7(СФ).ЗВЕД'!M42</f>
        <v>0</v>
      </c>
    </row>
    <row r="43" spans="1:14" s="7" customFormat="1" ht="12.75" thickTop="1" thickBot="1">
      <c r="A43" s="44" t="s">
        <v>54</v>
      </c>
      <c r="B43" s="45">
        <v>2272</v>
      </c>
      <c r="C43" s="45">
        <v>180</v>
      </c>
      <c r="D43" s="33">
        <f>'[1]Ф.7(ЗФ).ЗВЕД'!D43+'[1]Ф.7(СФ).ЗВЕД'!D43</f>
        <v>0</v>
      </c>
      <c r="E43" s="33">
        <f>'[1]Ф.7(ЗФ).ЗВЕД'!E43+'[1]Ф.7(СФ).ЗВЕД'!E43</f>
        <v>0</v>
      </c>
      <c r="F43" s="33">
        <f>'[1]Ф.7(ЗФ).ЗВЕД'!F43+'[1]Ф.7(СФ).ЗВЕД'!F43</f>
        <v>0</v>
      </c>
      <c r="G43" s="33">
        <f>'[1]Ф.7(ЗФ).ЗВЕД'!G43+'[1]Ф.7(СФ).ЗВЕД'!G43</f>
        <v>0</v>
      </c>
      <c r="H43" s="33">
        <f>'[1]Ф.7(ЗФ).ЗВЕД'!H43+'[1]Ф.7(СФ).ЗВЕД'!H43</f>
        <v>0</v>
      </c>
      <c r="I43" s="33">
        <f>'[1]Ф.7(ЗФ).ЗВЕД'!I43+'[1]Ф.7(СФ).ЗВЕД'!I43</f>
        <v>0</v>
      </c>
      <c r="J43" s="33">
        <f>'[1]Ф.7(ЗФ).ЗВЕД'!J43+'[1]Ф.7(СФ).ЗВЕД'!J43</f>
        <v>0</v>
      </c>
      <c r="K43" s="33">
        <f>'[1]Ф.7(ЗФ).ЗВЕД'!K43+'[1]Ф.7(СФ).ЗВЕД'!K43</f>
        <v>0</v>
      </c>
      <c r="L43" s="33">
        <f>'[1]Ф.7(ЗФ).ЗВЕД'!L43+'[1]Ф.7(СФ).ЗВЕД'!L43</f>
        <v>0</v>
      </c>
      <c r="M43" s="33">
        <f>'[1]Ф.7(ЗФ).ЗВЕД'!M43+'[1]Ф.7(СФ).ЗВЕД'!M43</f>
        <v>0</v>
      </c>
    </row>
    <row r="44" spans="1:14" s="7" customFormat="1" ht="12.75" thickTop="1" thickBot="1">
      <c r="A44" s="44" t="s">
        <v>55</v>
      </c>
      <c r="B44" s="45">
        <v>2273</v>
      </c>
      <c r="C44" s="45">
        <v>190</v>
      </c>
      <c r="D44" s="33">
        <f>'[1]Ф.7(ЗФ).ЗВЕД'!D44+'[1]Ф.7(СФ).ЗВЕД'!D44</f>
        <v>0</v>
      </c>
      <c r="E44" s="33">
        <f>'[1]Ф.7(ЗФ).ЗВЕД'!E44+'[1]Ф.7(СФ).ЗВЕД'!E44</f>
        <v>0</v>
      </c>
      <c r="F44" s="33">
        <f>'[1]Ф.7(ЗФ).ЗВЕД'!F44+'[1]Ф.7(СФ).ЗВЕД'!F44</f>
        <v>0</v>
      </c>
      <c r="G44" s="33">
        <f>'[1]Ф.7(ЗФ).ЗВЕД'!G44+'[1]Ф.7(СФ).ЗВЕД'!G44</f>
        <v>0</v>
      </c>
      <c r="H44" s="33">
        <f>'[1]Ф.7(ЗФ).ЗВЕД'!H44+'[1]Ф.7(СФ).ЗВЕД'!H44</f>
        <v>0</v>
      </c>
      <c r="I44" s="33">
        <f>'[1]Ф.7(ЗФ).ЗВЕД'!I44+'[1]Ф.7(СФ).ЗВЕД'!I44</f>
        <v>0</v>
      </c>
      <c r="J44" s="33">
        <f>'[1]Ф.7(ЗФ).ЗВЕД'!J44+'[1]Ф.7(СФ).ЗВЕД'!J44</f>
        <v>0</v>
      </c>
      <c r="K44" s="33">
        <f>'[1]Ф.7(ЗФ).ЗВЕД'!K44+'[1]Ф.7(СФ).ЗВЕД'!K44</f>
        <v>0</v>
      </c>
      <c r="L44" s="33">
        <f>'[1]Ф.7(ЗФ).ЗВЕД'!L44+'[1]Ф.7(СФ).ЗВЕД'!L44</f>
        <v>0</v>
      </c>
      <c r="M44" s="33">
        <f>'[1]Ф.7(ЗФ).ЗВЕД'!M44+'[1]Ф.7(СФ).ЗВЕД'!M44</f>
        <v>0</v>
      </c>
    </row>
    <row r="45" spans="1:14" s="7" customFormat="1" ht="12.75" thickTop="1" thickBot="1">
      <c r="A45" s="44" t="s">
        <v>56</v>
      </c>
      <c r="B45" s="45">
        <v>2274</v>
      </c>
      <c r="C45" s="45">
        <v>200</v>
      </c>
      <c r="D45" s="33">
        <f>'[1]Ф.7(ЗФ).ЗВЕД'!D45+'[1]Ф.7(СФ).ЗВЕД'!D45</f>
        <v>0</v>
      </c>
      <c r="E45" s="33">
        <f>'[1]Ф.7(ЗФ).ЗВЕД'!E45+'[1]Ф.7(СФ).ЗВЕД'!E45</f>
        <v>0</v>
      </c>
      <c r="F45" s="33">
        <f>'[1]Ф.7(ЗФ).ЗВЕД'!F45+'[1]Ф.7(СФ).ЗВЕД'!F45</f>
        <v>0</v>
      </c>
      <c r="G45" s="33">
        <f>'[1]Ф.7(ЗФ).ЗВЕД'!G45+'[1]Ф.7(СФ).ЗВЕД'!G45</f>
        <v>0</v>
      </c>
      <c r="H45" s="33">
        <f>'[1]Ф.7(ЗФ).ЗВЕД'!H45+'[1]Ф.7(СФ).ЗВЕД'!H45</f>
        <v>0</v>
      </c>
      <c r="I45" s="33">
        <f>'[1]Ф.7(ЗФ).ЗВЕД'!I45+'[1]Ф.7(СФ).ЗВЕД'!I45</f>
        <v>0</v>
      </c>
      <c r="J45" s="33">
        <f>'[1]Ф.7(ЗФ).ЗВЕД'!J45+'[1]Ф.7(СФ).ЗВЕД'!J45</f>
        <v>0</v>
      </c>
      <c r="K45" s="33">
        <f>'[1]Ф.7(ЗФ).ЗВЕД'!K45+'[1]Ф.7(СФ).ЗВЕД'!K45</f>
        <v>0</v>
      </c>
      <c r="L45" s="33">
        <f>'[1]Ф.7(ЗФ).ЗВЕД'!L45+'[1]Ф.7(СФ).ЗВЕД'!L45</f>
        <v>0</v>
      </c>
      <c r="M45" s="33">
        <f>'[1]Ф.7(ЗФ).ЗВЕД'!M45+'[1]Ф.7(СФ).ЗВЕД'!M45</f>
        <v>0</v>
      </c>
    </row>
    <row r="46" spans="1:14" s="7" customFormat="1" ht="12.75" thickTop="1" thickBot="1">
      <c r="A46" s="44" t="s">
        <v>57</v>
      </c>
      <c r="B46" s="45">
        <v>2275</v>
      </c>
      <c r="C46" s="45">
        <v>210</v>
      </c>
      <c r="D46" s="33">
        <f>'[1]Ф.7(ЗФ).ЗВЕД'!D46+'[1]Ф.7(СФ).ЗВЕД'!D46</f>
        <v>0</v>
      </c>
      <c r="E46" s="33">
        <f>'[1]Ф.7(ЗФ).ЗВЕД'!E46+'[1]Ф.7(СФ).ЗВЕД'!E46</f>
        <v>0</v>
      </c>
      <c r="F46" s="33">
        <f>'[1]Ф.7(ЗФ).ЗВЕД'!F46+'[1]Ф.7(СФ).ЗВЕД'!F46</f>
        <v>0</v>
      </c>
      <c r="G46" s="33">
        <f>'[1]Ф.7(ЗФ).ЗВЕД'!G46+'[1]Ф.7(СФ).ЗВЕД'!G46</f>
        <v>0</v>
      </c>
      <c r="H46" s="33">
        <f>'[1]Ф.7(ЗФ).ЗВЕД'!H46+'[1]Ф.7(СФ).ЗВЕД'!H46</f>
        <v>0</v>
      </c>
      <c r="I46" s="33">
        <f>'[1]Ф.7(ЗФ).ЗВЕД'!I46+'[1]Ф.7(СФ).ЗВЕД'!I46</f>
        <v>0</v>
      </c>
      <c r="J46" s="33">
        <f>'[1]Ф.7(ЗФ).ЗВЕД'!J46+'[1]Ф.7(СФ).ЗВЕД'!J46</f>
        <v>0</v>
      </c>
      <c r="K46" s="33">
        <f>'[1]Ф.7(ЗФ).ЗВЕД'!K46+'[1]Ф.7(СФ).ЗВЕД'!K46</f>
        <v>0</v>
      </c>
      <c r="L46" s="33">
        <f>'[1]Ф.7(ЗФ).ЗВЕД'!L46+'[1]Ф.7(СФ).ЗВЕД'!L46</f>
        <v>0</v>
      </c>
      <c r="M46" s="33">
        <f>'[1]Ф.7(ЗФ).ЗВЕД'!M46+'[1]Ф.7(СФ).ЗВЕД'!M46</f>
        <v>0</v>
      </c>
    </row>
    <row r="47" spans="1:14" s="7" customFormat="1" ht="12.75" thickTop="1" thickBot="1">
      <c r="A47" s="44" t="s">
        <v>58</v>
      </c>
      <c r="B47" s="45">
        <v>2276</v>
      </c>
      <c r="C47" s="45">
        <v>220</v>
      </c>
      <c r="D47" s="33">
        <f>'[1]Ф.7(ЗФ).ЗВЕД'!D47+'[1]Ф.7(СФ).ЗВЕД'!D47</f>
        <v>0</v>
      </c>
      <c r="E47" s="33">
        <f>'[1]Ф.7(ЗФ).ЗВЕД'!E47+'[1]Ф.7(СФ).ЗВЕД'!E47</f>
        <v>0</v>
      </c>
      <c r="F47" s="33">
        <f>'[1]Ф.7(ЗФ).ЗВЕД'!F47+'[1]Ф.7(СФ).ЗВЕД'!F47</f>
        <v>0</v>
      </c>
      <c r="G47" s="33">
        <f>'[1]Ф.7(ЗФ).ЗВЕД'!G47+'[1]Ф.7(СФ).ЗВЕД'!G47</f>
        <v>0</v>
      </c>
      <c r="H47" s="33">
        <f>'[1]Ф.7(ЗФ).ЗВЕД'!H47+'[1]Ф.7(СФ).ЗВЕД'!H47</f>
        <v>0</v>
      </c>
      <c r="I47" s="33">
        <f>'[1]Ф.7(ЗФ).ЗВЕД'!I47+'[1]Ф.7(СФ).ЗВЕД'!I47</f>
        <v>0</v>
      </c>
      <c r="J47" s="33">
        <f>'[1]Ф.7(ЗФ).ЗВЕД'!J47+'[1]Ф.7(СФ).ЗВЕД'!J47</f>
        <v>0</v>
      </c>
      <c r="K47" s="33">
        <f>'[1]Ф.7(ЗФ).ЗВЕД'!K47+'[1]Ф.7(СФ).ЗВЕД'!K47</f>
        <v>0</v>
      </c>
      <c r="L47" s="33">
        <f>'[1]Ф.7(ЗФ).ЗВЕД'!L47+'[1]Ф.7(СФ).ЗВЕД'!L47</f>
        <v>0</v>
      </c>
      <c r="M47" s="33">
        <f>'[1]Ф.7(ЗФ).ЗВЕД'!M47+'[1]Ф.7(СФ).ЗВЕД'!M47</f>
        <v>0</v>
      </c>
    </row>
    <row r="48" spans="1:14" s="7" customFormat="1" ht="13.5" customHeight="1" thickTop="1" thickBot="1">
      <c r="A48" s="47" t="s">
        <v>59</v>
      </c>
      <c r="B48" s="42">
        <v>2280</v>
      </c>
      <c r="C48" s="42">
        <v>230</v>
      </c>
      <c r="D48" s="33">
        <f>'[1]Ф.7(ЗФ).ЗВЕД'!D48+'[1]Ф.7(СФ).ЗВЕД'!D48</f>
        <v>0</v>
      </c>
      <c r="E48" s="33">
        <f>'[1]Ф.7(ЗФ).ЗВЕД'!E48+'[1]Ф.7(СФ).ЗВЕД'!E48</f>
        <v>0</v>
      </c>
      <c r="F48" s="33">
        <f>'[1]Ф.7(ЗФ).ЗВЕД'!F48+'[1]Ф.7(СФ).ЗВЕД'!F48</f>
        <v>0</v>
      </c>
      <c r="G48" s="33">
        <f>'[1]Ф.7(ЗФ).ЗВЕД'!G48+'[1]Ф.7(СФ).ЗВЕД'!G48</f>
        <v>0</v>
      </c>
      <c r="H48" s="33">
        <f>'[1]Ф.7(ЗФ).ЗВЕД'!H48+'[1]Ф.7(СФ).ЗВЕД'!H48</f>
        <v>0</v>
      </c>
      <c r="I48" s="33">
        <f>'[1]Ф.7(ЗФ).ЗВЕД'!I48+'[1]Ф.7(СФ).ЗВЕД'!I48</f>
        <v>0</v>
      </c>
      <c r="J48" s="33">
        <f>'[1]Ф.7(ЗФ).ЗВЕД'!J48+'[1]Ф.7(СФ).ЗВЕД'!J48</f>
        <v>0</v>
      </c>
      <c r="K48" s="33">
        <f>'[1]Ф.7(ЗФ).ЗВЕД'!K48+'[1]Ф.7(СФ).ЗВЕД'!K48</f>
        <v>0</v>
      </c>
      <c r="L48" s="33">
        <f>'[1]Ф.7(ЗФ).ЗВЕД'!L48+'[1]Ф.7(СФ).ЗВЕД'!L48</f>
        <v>0</v>
      </c>
      <c r="M48" s="33">
        <f>'[1]Ф.7(ЗФ).ЗВЕД'!M48+'[1]Ф.7(СФ).ЗВЕД'!M48</f>
        <v>0</v>
      </c>
    </row>
    <row r="49" spans="1:14" s="7" customFormat="1" ht="13.5" customHeight="1" thickTop="1" thickBot="1">
      <c r="A49" s="48" t="s">
        <v>60</v>
      </c>
      <c r="B49" s="45">
        <v>2281</v>
      </c>
      <c r="C49" s="45">
        <v>240</v>
      </c>
      <c r="D49" s="33">
        <f>'[1]Ф.7(ЗФ).ЗВЕД'!D49+'[1]Ф.7(СФ).ЗВЕД'!D49</f>
        <v>0</v>
      </c>
      <c r="E49" s="33">
        <f>'[1]Ф.7(ЗФ).ЗВЕД'!E49+'[1]Ф.7(СФ).ЗВЕД'!E49</f>
        <v>0</v>
      </c>
      <c r="F49" s="33">
        <f>'[1]Ф.7(ЗФ).ЗВЕД'!F49+'[1]Ф.7(СФ).ЗВЕД'!F49</f>
        <v>0</v>
      </c>
      <c r="G49" s="33">
        <f>'[1]Ф.7(ЗФ).ЗВЕД'!G49+'[1]Ф.7(СФ).ЗВЕД'!G49</f>
        <v>0</v>
      </c>
      <c r="H49" s="33">
        <f>'[1]Ф.7(ЗФ).ЗВЕД'!H49+'[1]Ф.7(СФ).ЗВЕД'!H49</f>
        <v>0</v>
      </c>
      <c r="I49" s="33">
        <f>'[1]Ф.7(ЗФ).ЗВЕД'!I49+'[1]Ф.7(СФ).ЗВЕД'!I49</f>
        <v>0</v>
      </c>
      <c r="J49" s="33">
        <f>'[1]Ф.7(ЗФ).ЗВЕД'!J49+'[1]Ф.7(СФ).ЗВЕД'!J49</f>
        <v>0</v>
      </c>
      <c r="K49" s="33">
        <f>'[1]Ф.7(ЗФ).ЗВЕД'!K49+'[1]Ф.7(СФ).ЗВЕД'!K49</f>
        <v>0</v>
      </c>
      <c r="L49" s="33">
        <f>'[1]Ф.7(ЗФ).ЗВЕД'!L49+'[1]Ф.7(СФ).ЗВЕД'!L49</f>
        <v>0</v>
      </c>
      <c r="M49" s="33">
        <f>'[1]Ф.7(ЗФ).ЗВЕД'!M49+'[1]Ф.7(СФ).ЗВЕД'!M49</f>
        <v>0</v>
      </c>
    </row>
    <row r="50" spans="1:14" s="7" customFormat="1" ht="13.5" customHeight="1" thickTop="1" thickBot="1">
      <c r="A50" s="48" t="s">
        <v>61</v>
      </c>
      <c r="B50" s="45">
        <v>2282</v>
      </c>
      <c r="C50" s="45">
        <v>250</v>
      </c>
      <c r="D50" s="33">
        <f>'[1]Ф.7(ЗФ).ЗВЕД'!D50+'[1]Ф.7(СФ).ЗВЕД'!D50</f>
        <v>0</v>
      </c>
      <c r="E50" s="33">
        <f>'[1]Ф.7(ЗФ).ЗВЕД'!E50+'[1]Ф.7(СФ).ЗВЕД'!E50</f>
        <v>0</v>
      </c>
      <c r="F50" s="33">
        <f>'[1]Ф.7(ЗФ).ЗВЕД'!F50+'[1]Ф.7(СФ).ЗВЕД'!F50</f>
        <v>0</v>
      </c>
      <c r="G50" s="33">
        <f>'[1]Ф.7(ЗФ).ЗВЕД'!G50+'[1]Ф.7(СФ).ЗВЕД'!G50</f>
        <v>0</v>
      </c>
      <c r="H50" s="33">
        <f>'[1]Ф.7(ЗФ).ЗВЕД'!H50+'[1]Ф.7(СФ).ЗВЕД'!H50</f>
        <v>0</v>
      </c>
      <c r="I50" s="33">
        <f>'[1]Ф.7(ЗФ).ЗВЕД'!I50+'[1]Ф.7(СФ).ЗВЕД'!I50</f>
        <v>0</v>
      </c>
      <c r="J50" s="33">
        <f>'[1]Ф.7(ЗФ).ЗВЕД'!J50+'[1]Ф.7(СФ).ЗВЕД'!J50</f>
        <v>0</v>
      </c>
      <c r="K50" s="33">
        <f>'[1]Ф.7(ЗФ).ЗВЕД'!K50+'[1]Ф.7(СФ).ЗВЕД'!K50</f>
        <v>0</v>
      </c>
      <c r="L50" s="33">
        <f>'[1]Ф.7(ЗФ).ЗВЕД'!L50+'[1]Ф.7(СФ).ЗВЕД'!L50</f>
        <v>0</v>
      </c>
      <c r="M50" s="33">
        <f>'[1]Ф.7(ЗФ).ЗВЕД'!M50+'[1]Ф.7(СФ).ЗВЕД'!M50</f>
        <v>0</v>
      </c>
    </row>
    <row r="51" spans="1:14" s="7" customFormat="1" ht="12.75" thickTop="1" thickBot="1">
      <c r="A51" s="49" t="s">
        <v>62</v>
      </c>
      <c r="B51" s="37">
        <v>2400</v>
      </c>
      <c r="C51" s="37">
        <v>260</v>
      </c>
      <c r="D51" s="33">
        <f>'[1]Ф.7(ЗФ).ЗВЕД'!D51+'[1]Ф.7(СФ).ЗВЕД'!D51</f>
        <v>0</v>
      </c>
      <c r="E51" s="33">
        <f>'[1]Ф.7(ЗФ).ЗВЕД'!E51+'[1]Ф.7(СФ).ЗВЕД'!E51</f>
        <v>0</v>
      </c>
      <c r="F51" s="33">
        <f>'[1]Ф.7(ЗФ).ЗВЕД'!F51+'[1]Ф.7(СФ).ЗВЕД'!F51</f>
        <v>0</v>
      </c>
      <c r="G51" s="33">
        <f>'[1]Ф.7(ЗФ).ЗВЕД'!G51+'[1]Ф.7(СФ).ЗВЕД'!G51</f>
        <v>0</v>
      </c>
      <c r="H51" s="33">
        <f>'[1]Ф.7(ЗФ).ЗВЕД'!H51+'[1]Ф.7(СФ).ЗВЕД'!H51</f>
        <v>0</v>
      </c>
      <c r="I51" s="33">
        <f>'[1]Ф.7(ЗФ).ЗВЕД'!I51+'[1]Ф.7(СФ).ЗВЕД'!I51</f>
        <v>0</v>
      </c>
      <c r="J51" s="33">
        <f>'[1]Ф.7(ЗФ).ЗВЕД'!J51+'[1]Ф.7(СФ).ЗВЕД'!J51</f>
        <v>0</v>
      </c>
      <c r="K51" s="33">
        <f>'[1]Ф.7(ЗФ).ЗВЕД'!K51+'[1]Ф.7(СФ).ЗВЕД'!K51</f>
        <v>0</v>
      </c>
      <c r="L51" s="33">
        <f>'[1]Ф.7(ЗФ).ЗВЕД'!L51+'[1]Ф.7(СФ).ЗВЕД'!L51</f>
        <v>0</v>
      </c>
      <c r="M51" s="33">
        <f>'[1]Ф.7(ЗФ).ЗВЕД'!M51+'[1]Ф.7(СФ).ЗВЕД'!M51</f>
        <v>0</v>
      </c>
    </row>
    <row r="52" spans="1:14" s="7" customFormat="1" ht="12.75" thickTop="1" thickBot="1">
      <c r="A52" s="41" t="s">
        <v>63</v>
      </c>
      <c r="B52" s="42">
        <v>2410</v>
      </c>
      <c r="C52" s="42">
        <v>270</v>
      </c>
      <c r="D52" s="33">
        <f>'[1]Ф.7(ЗФ).ЗВЕД'!D52+'[1]Ф.7(СФ).ЗВЕД'!D52</f>
        <v>0</v>
      </c>
      <c r="E52" s="33">
        <f>'[1]Ф.7(ЗФ).ЗВЕД'!E52+'[1]Ф.7(СФ).ЗВЕД'!E52</f>
        <v>0</v>
      </c>
      <c r="F52" s="33">
        <f>'[1]Ф.7(ЗФ).ЗВЕД'!F52+'[1]Ф.7(СФ).ЗВЕД'!F52</f>
        <v>0</v>
      </c>
      <c r="G52" s="33">
        <f>'[1]Ф.7(ЗФ).ЗВЕД'!G52+'[1]Ф.7(СФ).ЗВЕД'!G52</f>
        <v>0</v>
      </c>
      <c r="H52" s="33">
        <f>'[1]Ф.7(ЗФ).ЗВЕД'!H52+'[1]Ф.7(СФ).ЗВЕД'!H52</f>
        <v>0</v>
      </c>
      <c r="I52" s="33">
        <f>'[1]Ф.7(ЗФ).ЗВЕД'!I52+'[1]Ф.7(СФ).ЗВЕД'!I52</f>
        <v>0</v>
      </c>
      <c r="J52" s="33">
        <f>'[1]Ф.7(ЗФ).ЗВЕД'!J52+'[1]Ф.7(СФ).ЗВЕД'!J52</f>
        <v>0</v>
      </c>
      <c r="K52" s="33">
        <f>'[1]Ф.7(ЗФ).ЗВЕД'!K52+'[1]Ф.7(СФ).ЗВЕД'!K52</f>
        <v>0</v>
      </c>
      <c r="L52" s="33">
        <f>'[1]Ф.7(ЗФ).ЗВЕД'!L52+'[1]Ф.7(СФ).ЗВЕД'!L52</f>
        <v>0</v>
      </c>
      <c r="M52" s="33">
        <f>'[1]Ф.7(ЗФ).ЗВЕД'!M52+'[1]Ф.7(СФ).ЗВЕД'!M52</f>
        <v>0</v>
      </c>
    </row>
    <row r="53" spans="1:14" s="7" customFormat="1" ht="12.75" thickTop="1" thickBot="1">
      <c r="A53" s="41" t="s">
        <v>64</v>
      </c>
      <c r="B53" s="42">
        <v>2420</v>
      </c>
      <c r="C53" s="42">
        <v>280</v>
      </c>
      <c r="D53" s="33">
        <f>'[1]Ф.7(ЗФ).ЗВЕД'!D53+'[1]Ф.7(СФ).ЗВЕД'!D53</f>
        <v>0</v>
      </c>
      <c r="E53" s="33">
        <f>'[1]Ф.7(ЗФ).ЗВЕД'!E53+'[1]Ф.7(СФ).ЗВЕД'!E53</f>
        <v>0</v>
      </c>
      <c r="F53" s="33">
        <f>'[1]Ф.7(ЗФ).ЗВЕД'!F53+'[1]Ф.7(СФ).ЗВЕД'!F53</f>
        <v>0</v>
      </c>
      <c r="G53" s="33">
        <f>'[1]Ф.7(ЗФ).ЗВЕД'!G53+'[1]Ф.7(СФ).ЗВЕД'!G53</f>
        <v>0</v>
      </c>
      <c r="H53" s="33">
        <f>'[1]Ф.7(ЗФ).ЗВЕД'!H53+'[1]Ф.7(СФ).ЗВЕД'!H53</f>
        <v>0</v>
      </c>
      <c r="I53" s="33">
        <f>'[1]Ф.7(ЗФ).ЗВЕД'!I53+'[1]Ф.7(СФ).ЗВЕД'!I53</f>
        <v>0</v>
      </c>
      <c r="J53" s="33">
        <f>'[1]Ф.7(ЗФ).ЗВЕД'!J53+'[1]Ф.7(СФ).ЗВЕД'!J53</f>
        <v>0</v>
      </c>
      <c r="K53" s="33">
        <f>'[1]Ф.7(ЗФ).ЗВЕД'!K53+'[1]Ф.7(СФ).ЗВЕД'!K53</f>
        <v>0</v>
      </c>
      <c r="L53" s="33">
        <f>'[1]Ф.7(ЗФ).ЗВЕД'!L53+'[1]Ф.7(СФ).ЗВЕД'!L53</f>
        <v>0</v>
      </c>
      <c r="M53" s="33">
        <f>'[1]Ф.7(ЗФ).ЗВЕД'!M53+'[1]Ф.7(СФ).ЗВЕД'!M53</f>
        <v>0</v>
      </c>
    </row>
    <row r="54" spans="1:14" s="7" customFormat="1" ht="12.75" thickTop="1" thickBot="1">
      <c r="A54" s="49" t="s">
        <v>65</v>
      </c>
      <c r="B54" s="37">
        <v>2600</v>
      </c>
      <c r="C54" s="37">
        <v>290</v>
      </c>
      <c r="D54" s="33">
        <f>'[1]Ф.7(ЗФ).ЗВЕД'!D54+'[1]Ф.7(СФ).ЗВЕД'!D54</f>
        <v>0</v>
      </c>
      <c r="E54" s="33">
        <f>'[1]Ф.7(ЗФ).ЗВЕД'!E54+'[1]Ф.7(СФ).ЗВЕД'!E54</f>
        <v>0</v>
      </c>
      <c r="F54" s="33">
        <f>'[1]Ф.7(ЗФ).ЗВЕД'!F54+'[1]Ф.7(СФ).ЗВЕД'!F54</f>
        <v>0</v>
      </c>
      <c r="G54" s="33">
        <f>'[1]Ф.7(ЗФ).ЗВЕД'!G54+'[1]Ф.7(СФ).ЗВЕД'!G54</f>
        <v>0</v>
      </c>
      <c r="H54" s="33">
        <f>'[1]Ф.7(ЗФ).ЗВЕД'!H54+'[1]Ф.7(СФ).ЗВЕД'!H54</f>
        <v>0</v>
      </c>
      <c r="I54" s="33">
        <f>'[1]Ф.7(ЗФ).ЗВЕД'!I54+'[1]Ф.7(СФ).ЗВЕД'!I54</f>
        <v>0</v>
      </c>
      <c r="J54" s="33">
        <f>'[1]Ф.7(ЗФ).ЗВЕД'!J54+'[1]Ф.7(СФ).ЗВЕД'!J54</f>
        <v>0</v>
      </c>
      <c r="K54" s="33">
        <f>'[1]Ф.7(ЗФ).ЗВЕД'!K54+'[1]Ф.7(СФ).ЗВЕД'!K54</f>
        <v>0</v>
      </c>
      <c r="L54" s="33">
        <f>'[1]Ф.7(ЗФ).ЗВЕД'!L54+'[1]Ф.7(СФ).ЗВЕД'!L54</f>
        <v>0</v>
      </c>
      <c r="M54" s="33">
        <f>'[1]Ф.7(ЗФ).ЗВЕД'!M54+'[1]Ф.7(СФ).ЗВЕД'!M54</f>
        <v>0</v>
      </c>
    </row>
    <row r="55" spans="1:14" s="7" customFormat="1" ht="12.75" thickTop="1" thickBot="1">
      <c r="A55" s="47" t="s">
        <v>66</v>
      </c>
      <c r="B55" s="42">
        <v>2610</v>
      </c>
      <c r="C55" s="42">
        <v>300</v>
      </c>
      <c r="D55" s="33">
        <f>'[1]Ф.7(ЗФ).ЗВЕД'!D55+'[1]Ф.7(СФ).ЗВЕД'!D55</f>
        <v>0</v>
      </c>
      <c r="E55" s="33">
        <f>'[1]Ф.7(ЗФ).ЗВЕД'!E55+'[1]Ф.7(СФ).ЗВЕД'!E55</f>
        <v>0</v>
      </c>
      <c r="F55" s="33">
        <f>'[1]Ф.7(ЗФ).ЗВЕД'!F55+'[1]Ф.7(СФ).ЗВЕД'!F55</f>
        <v>0</v>
      </c>
      <c r="G55" s="33">
        <f>'[1]Ф.7(ЗФ).ЗВЕД'!G55+'[1]Ф.7(СФ).ЗВЕД'!G55</f>
        <v>0</v>
      </c>
      <c r="H55" s="33">
        <f>'[1]Ф.7(ЗФ).ЗВЕД'!H55+'[1]Ф.7(СФ).ЗВЕД'!H55</f>
        <v>0</v>
      </c>
      <c r="I55" s="33">
        <f>'[1]Ф.7(ЗФ).ЗВЕД'!I55+'[1]Ф.7(СФ).ЗВЕД'!I55</f>
        <v>0</v>
      </c>
      <c r="J55" s="33">
        <f>'[1]Ф.7(ЗФ).ЗВЕД'!J55+'[1]Ф.7(СФ).ЗВЕД'!J55</f>
        <v>0</v>
      </c>
      <c r="K55" s="33">
        <f>'[1]Ф.7(ЗФ).ЗВЕД'!K55+'[1]Ф.7(СФ).ЗВЕД'!K55</f>
        <v>0</v>
      </c>
      <c r="L55" s="33">
        <f>'[1]Ф.7(ЗФ).ЗВЕД'!L55+'[1]Ф.7(СФ).ЗВЕД'!L55</f>
        <v>0</v>
      </c>
      <c r="M55" s="33">
        <f>'[1]Ф.7(ЗФ).ЗВЕД'!M55+'[1]Ф.7(СФ).ЗВЕД'!M55</f>
        <v>0</v>
      </c>
    </row>
    <row r="56" spans="1:14" s="7" customFormat="1" ht="12.75" thickTop="1" thickBot="1">
      <c r="A56" s="47" t="s">
        <v>67</v>
      </c>
      <c r="B56" s="42">
        <v>2620</v>
      </c>
      <c r="C56" s="42">
        <v>310</v>
      </c>
      <c r="D56" s="33">
        <f>'[1]Ф.7(ЗФ).ЗВЕД'!D56+'[1]Ф.7(СФ).ЗВЕД'!D56</f>
        <v>0</v>
      </c>
      <c r="E56" s="33">
        <f>'[1]Ф.7(ЗФ).ЗВЕД'!E56+'[1]Ф.7(СФ).ЗВЕД'!E56</f>
        <v>0</v>
      </c>
      <c r="F56" s="33">
        <f>'[1]Ф.7(ЗФ).ЗВЕД'!F56+'[1]Ф.7(СФ).ЗВЕД'!F56</f>
        <v>0</v>
      </c>
      <c r="G56" s="33">
        <f>'[1]Ф.7(ЗФ).ЗВЕД'!G56+'[1]Ф.7(СФ).ЗВЕД'!G56</f>
        <v>0</v>
      </c>
      <c r="H56" s="33">
        <f>'[1]Ф.7(ЗФ).ЗВЕД'!H56+'[1]Ф.7(СФ).ЗВЕД'!H56</f>
        <v>0</v>
      </c>
      <c r="I56" s="33">
        <f>'[1]Ф.7(ЗФ).ЗВЕД'!I56+'[1]Ф.7(СФ).ЗВЕД'!I56</f>
        <v>0</v>
      </c>
      <c r="J56" s="33">
        <f>'[1]Ф.7(ЗФ).ЗВЕД'!J56+'[1]Ф.7(СФ).ЗВЕД'!J56</f>
        <v>0</v>
      </c>
      <c r="K56" s="33">
        <f>'[1]Ф.7(ЗФ).ЗВЕД'!K56+'[1]Ф.7(СФ).ЗВЕД'!K56</f>
        <v>0</v>
      </c>
      <c r="L56" s="33">
        <f>'[1]Ф.7(ЗФ).ЗВЕД'!L56+'[1]Ф.7(СФ).ЗВЕД'!L56</f>
        <v>0</v>
      </c>
      <c r="M56" s="33">
        <f>'[1]Ф.7(ЗФ).ЗВЕД'!M56+'[1]Ф.7(СФ).ЗВЕД'!M56</f>
        <v>0</v>
      </c>
    </row>
    <row r="57" spans="1:14" s="7" customFormat="1" ht="12.75" thickTop="1" thickBot="1">
      <c r="A57" s="41" t="s">
        <v>68</v>
      </c>
      <c r="B57" s="42">
        <v>2630</v>
      </c>
      <c r="C57" s="42">
        <v>320</v>
      </c>
      <c r="D57" s="33">
        <f>'[1]Ф.7(ЗФ).ЗВЕД'!D57+'[1]Ф.7(СФ).ЗВЕД'!D57</f>
        <v>0</v>
      </c>
      <c r="E57" s="33">
        <f>'[1]Ф.7(ЗФ).ЗВЕД'!E57+'[1]Ф.7(СФ).ЗВЕД'!E57</f>
        <v>0</v>
      </c>
      <c r="F57" s="33">
        <f>'[1]Ф.7(ЗФ).ЗВЕД'!F57+'[1]Ф.7(СФ).ЗВЕД'!F57</f>
        <v>0</v>
      </c>
      <c r="G57" s="33">
        <f>'[1]Ф.7(ЗФ).ЗВЕД'!G57+'[1]Ф.7(СФ).ЗВЕД'!G57</f>
        <v>0</v>
      </c>
      <c r="H57" s="33">
        <f>'[1]Ф.7(ЗФ).ЗВЕД'!H57+'[1]Ф.7(СФ).ЗВЕД'!H57</f>
        <v>0</v>
      </c>
      <c r="I57" s="33">
        <f>'[1]Ф.7(ЗФ).ЗВЕД'!I57+'[1]Ф.7(СФ).ЗВЕД'!I57</f>
        <v>0</v>
      </c>
      <c r="J57" s="33">
        <f>'[1]Ф.7(ЗФ).ЗВЕД'!J57+'[1]Ф.7(СФ).ЗВЕД'!J57</f>
        <v>0</v>
      </c>
      <c r="K57" s="33">
        <f>'[1]Ф.7(ЗФ).ЗВЕД'!K57+'[1]Ф.7(СФ).ЗВЕД'!K57</f>
        <v>0</v>
      </c>
      <c r="L57" s="33">
        <f>'[1]Ф.7(ЗФ).ЗВЕД'!L57+'[1]Ф.7(СФ).ЗВЕД'!L57</f>
        <v>0</v>
      </c>
      <c r="M57" s="33">
        <f>'[1]Ф.7(ЗФ).ЗВЕД'!M57+'[1]Ф.7(СФ).ЗВЕД'!M57</f>
        <v>0</v>
      </c>
    </row>
    <row r="58" spans="1:14" s="7" customFormat="1" ht="12.75" thickTop="1" thickBot="1">
      <c r="A58" s="40" t="s">
        <v>69</v>
      </c>
      <c r="B58" s="37">
        <v>2700</v>
      </c>
      <c r="C58" s="37">
        <v>330</v>
      </c>
      <c r="D58" s="33">
        <f>'[1]Ф.7(ЗФ).ЗВЕД'!D58+'[1]Ф.7(СФ).ЗВЕД'!D58</f>
        <v>0</v>
      </c>
      <c r="E58" s="33">
        <f>'[1]Ф.7(ЗФ).ЗВЕД'!E58+'[1]Ф.7(СФ).ЗВЕД'!E58</f>
        <v>0</v>
      </c>
      <c r="F58" s="33">
        <f>'[1]Ф.7(ЗФ).ЗВЕД'!F58+'[1]Ф.7(СФ).ЗВЕД'!F58</f>
        <v>0</v>
      </c>
      <c r="G58" s="33">
        <f>'[1]Ф.7(ЗФ).ЗВЕД'!G58+'[1]Ф.7(СФ).ЗВЕД'!G58</f>
        <v>0</v>
      </c>
      <c r="H58" s="33">
        <f>'[1]Ф.7(ЗФ).ЗВЕД'!H58+'[1]Ф.7(СФ).ЗВЕД'!H58</f>
        <v>0</v>
      </c>
      <c r="I58" s="33">
        <f>'[1]Ф.7(ЗФ).ЗВЕД'!I58+'[1]Ф.7(СФ).ЗВЕД'!I58</f>
        <v>0</v>
      </c>
      <c r="J58" s="33">
        <f>'[1]Ф.7(ЗФ).ЗВЕД'!J58+'[1]Ф.7(СФ).ЗВЕД'!J58</f>
        <v>0</v>
      </c>
      <c r="K58" s="33">
        <f>'[1]Ф.7(ЗФ).ЗВЕД'!K58+'[1]Ф.7(СФ).ЗВЕД'!K58</f>
        <v>0</v>
      </c>
      <c r="L58" s="33">
        <f>'[1]Ф.7(ЗФ).ЗВЕД'!L58+'[1]Ф.7(СФ).ЗВЕД'!L58</f>
        <v>0</v>
      </c>
      <c r="M58" s="33">
        <f>'[1]Ф.7(ЗФ).ЗВЕД'!M58+'[1]Ф.7(СФ).ЗВЕД'!M58</f>
        <v>0</v>
      </c>
    </row>
    <row r="59" spans="1:14" s="7" customFormat="1" ht="12.75" thickTop="1" thickBot="1">
      <c r="A59" s="47" t="s">
        <v>70</v>
      </c>
      <c r="B59" s="42">
        <v>2710</v>
      </c>
      <c r="C59" s="42">
        <v>340</v>
      </c>
      <c r="D59" s="33">
        <f>'[1]Ф.7(ЗФ).ЗВЕД'!D59+'[1]Ф.7(СФ).ЗВЕД'!D59</f>
        <v>0</v>
      </c>
      <c r="E59" s="33">
        <f>'[1]Ф.7(ЗФ).ЗВЕД'!E59+'[1]Ф.7(СФ).ЗВЕД'!E59</f>
        <v>0</v>
      </c>
      <c r="F59" s="33">
        <f>'[1]Ф.7(ЗФ).ЗВЕД'!F59+'[1]Ф.7(СФ).ЗВЕД'!F59</f>
        <v>0</v>
      </c>
      <c r="G59" s="33">
        <f>'[1]Ф.7(ЗФ).ЗВЕД'!G59+'[1]Ф.7(СФ).ЗВЕД'!G59</f>
        <v>0</v>
      </c>
      <c r="H59" s="33">
        <f>'[1]Ф.7(ЗФ).ЗВЕД'!H59+'[1]Ф.7(СФ).ЗВЕД'!H59</f>
        <v>0</v>
      </c>
      <c r="I59" s="33">
        <f>'[1]Ф.7(ЗФ).ЗВЕД'!I59+'[1]Ф.7(СФ).ЗВЕД'!I59</f>
        <v>0</v>
      </c>
      <c r="J59" s="33">
        <f>'[1]Ф.7(ЗФ).ЗВЕД'!J59+'[1]Ф.7(СФ).ЗВЕД'!J59</f>
        <v>0</v>
      </c>
      <c r="K59" s="33">
        <f>'[1]Ф.7(ЗФ).ЗВЕД'!K59+'[1]Ф.7(СФ).ЗВЕД'!K59</f>
        <v>0</v>
      </c>
      <c r="L59" s="33">
        <f>'[1]Ф.7(ЗФ).ЗВЕД'!L59+'[1]Ф.7(СФ).ЗВЕД'!L59</f>
        <v>0</v>
      </c>
      <c r="M59" s="33">
        <f>'[1]Ф.7(ЗФ).ЗВЕД'!M59+'[1]Ф.7(СФ).ЗВЕД'!M59</f>
        <v>0</v>
      </c>
      <c r="N59" s="50"/>
    </row>
    <row r="60" spans="1:14" s="7" customFormat="1" ht="12.75" thickTop="1" thickBot="1">
      <c r="A60" s="47" t="s">
        <v>71</v>
      </c>
      <c r="B60" s="42">
        <v>2720</v>
      </c>
      <c r="C60" s="42">
        <v>350</v>
      </c>
      <c r="D60" s="33">
        <f>'[1]Ф.7(ЗФ).ЗВЕД'!D60+'[1]Ф.7(СФ).ЗВЕД'!D60</f>
        <v>0</v>
      </c>
      <c r="E60" s="33">
        <f>'[1]Ф.7(ЗФ).ЗВЕД'!E60+'[1]Ф.7(СФ).ЗВЕД'!E60</f>
        <v>0</v>
      </c>
      <c r="F60" s="33">
        <f>'[1]Ф.7(ЗФ).ЗВЕД'!F60+'[1]Ф.7(СФ).ЗВЕД'!F60</f>
        <v>0</v>
      </c>
      <c r="G60" s="33">
        <f>'[1]Ф.7(ЗФ).ЗВЕД'!G60+'[1]Ф.7(СФ).ЗВЕД'!G60</f>
        <v>0</v>
      </c>
      <c r="H60" s="33">
        <f>'[1]Ф.7(ЗФ).ЗВЕД'!H60+'[1]Ф.7(СФ).ЗВЕД'!H60</f>
        <v>0</v>
      </c>
      <c r="I60" s="33">
        <f>'[1]Ф.7(ЗФ).ЗВЕД'!I60+'[1]Ф.7(СФ).ЗВЕД'!I60</f>
        <v>0</v>
      </c>
      <c r="J60" s="33">
        <f>'[1]Ф.7(ЗФ).ЗВЕД'!J60+'[1]Ф.7(СФ).ЗВЕД'!J60</f>
        <v>0</v>
      </c>
      <c r="K60" s="33">
        <f>'[1]Ф.7(ЗФ).ЗВЕД'!K60+'[1]Ф.7(СФ).ЗВЕД'!K60</f>
        <v>0</v>
      </c>
      <c r="L60" s="33">
        <f>'[1]Ф.7(ЗФ).ЗВЕД'!L60+'[1]Ф.7(СФ).ЗВЕД'!L60</f>
        <v>0</v>
      </c>
      <c r="M60" s="33">
        <f>'[1]Ф.7(ЗФ).ЗВЕД'!M60+'[1]Ф.7(СФ).ЗВЕД'!M60</f>
        <v>0</v>
      </c>
    </row>
    <row r="61" spans="1:14" s="7" customFormat="1" ht="12.75" thickTop="1" thickBot="1">
      <c r="A61" s="47" t="s">
        <v>72</v>
      </c>
      <c r="B61" s="42">
        <v>2730</v>
      </c>
      <c r="C61" s="42">
        <v>360</v>
      </c>
      <c r="D61" s="33">
        <f>'[1]Ф.7(ЗФ).ЗВЕД'!D61+'[1]Ф.7(СФ).ЗВЕД'!D61</f>
        <v>0</v>
      </c>
      <c r="E61" s="33">
        <f>'[1]Ф.7(ЗФ).ЗВЕД'!E61+'[1]Ф.7(СФ).ЗВЕД'!E61</f>
        <v>0</v>
      </c>
      <c r="F61" s="33">
        <f>'[1]Ф.7(ЗФ).ЗВЕД'!F61+'[1]Ф.7(СФ).ЗВЕД'!F61</f>
        <v>0</v>
      </c>
      <c r="G61" s="33">
        <f>'[1]Ф.7(ЗФ).ЗВЕД'!G61+'[1]Ф.7(СФ).ЗВЕД'!G61</f>
        <v>0</v>
      </c>
      <c r="H61" s="33">
        <f>'[1]Ф.7(ЗФ).ЗВЕД'!H61+'[1]Ф.7(СФ).ЗВЕД'!H61</f>
        <v>0</v>
      </c>
      <c r="I61" s="33">
        <f>'[1]Ф.7(ЗФ).ЗВЕД'!I61+'[1]Ф.7(СФ).ЗВЕД'!I61</f>
        <v>0</v>
      </c>
      <c r="J61" s="33">
        <f>'[1]Ф.7(ЗФ).ЗВЕД'!J61+'[1]Ф.7(СФ).ЗВЕД'!J61</f>
        <v>0</v>
      </c>
      <c r="K61" s="33">
        <f>'[1]Ф.7(ЗФ).ЗВЕД'!K61+'[1]Ф.7(СФ).ЗВЕД'!K61</f>
        <v>0</v>
      </c>
      <c r="L61" s="33">
        <f>'[1]Ф.7(ЗФ).ЗВЕД'!L61+'[1]Ф.7(СФ).ЗВЕД'!L61</f>
        <v>0</v>
      </c>
      <c r="M61" s="33">
        <f>'[1]Ф.7(ЗФ).ЗВЕД'!M61+'[1]Ф.7(СФ).ЗВЕД'!M61</f>
        <v>0</v>
      </c>
      <c r="N61" s="51"/>
    </row>
    <row r="62" spans="1:14" s="7" customFormat="1" ht="12.75" thickTop="1" thickBot="1">
      <c r="A62" s="40" t="s">
        <v>73</v>
      </c>
      <c r="B62" s="37">
        <v>2800</v>
      </c>
      <c r="C62" s="37">
        <v>370</v>
      </c>
      <c r="D62" s="33">
        <f>'[1]Ф.7(ЗФ).ЗВЕД'!D62+'[1]Ф.7(СФ).ЗВЕД'!D62</f>
        <v>0</v>
      </c>
      <c r="E62" s="33">
        <f>'[1]Ф.7(ЗФ).ЗВЕД'!E62+'[1]Ф.7(СФ).ЗВЕД'!E62</f>
        <v>0</v>
      </c>
      <c r="F62" s="33">
        <f>'[1]Ф.7(ЗФ).ЗВЕД'!F62+'[1]Ф.7(СФ).ЗВЕД'!F62</f>
        <v>0</v>
      </c>
      <c r="G62" s="33">
        <f>'[1]Ф.7(ЗФ).ЗВЕД'!G62+'[1]Ф.7(СФ).ЗВЕД'!G62</f>
        <v>0</v>
      </c>
      <c r="H62" s="33">
        <f>'[1]Ф.7(ЗФ).ЗВЕД'!H62+'[1]Ф.7(СФ).ЗВЕД'!H62</f>
        <v>0</v>
      </c>
      <c r="I62" s="33">
        <f>'[1]Ф.7(ЗФ).ЗВЕД'!I62+'[1]Ф.7(СФ).ЗВЕД'!I62</f>
        <v>0</v>
      </c>
      <c r="J62" s="33">
        <f>'[1]Ф.7(ЗФ).ЗВЕД'!J62+'[1]Ф.7(СФ).ЗВЕД'!J62</f>
        <v>0</v>
      </c>
      <c r="K62" s="33">
        <f>'[1]Ф.7(ЗФ).ЗВЕД'!K62+'[1]Ф.7(СФ).ЗВЕД'!K62</f>
        <v>0</v>
      </c>
      <c r="L62" s="33">
        <f>'[1]Ф.7(ЗФ).ЗВЕД'!L62+'[1]Ф.7(СФ).ЗВЕД'!L62</f>
        <v>0</v>
      </c>
      <c r="M62" s="33">
        <f>'[1]Ф.7(ЗФ).ЗВЕД'!M62+'[1]Ф.7(СФ).ЗВЕД'!M62</f>
        <v>0</v>
      </c>
    </row>
    <row r="63" spans="1:14" s="7" customFormat="1" ht="13.5" thickTop="1" thickBot="1">
      <c r="A63" s="31" t="s">
        <v>74</v>
      </c>
      <c r="B63" s="31">
        <v>3000</v>
      </c>
      <c r="C63" s="31">
        <v>380</v>
      </c>
      <c r="D63" s="33">
        <f>'[1]Ф.7(ЗФ).ЗВЕД'!D63+'[1]Ф.7(СФ).ЗВЕД'!D63</f>
        <v>0</v>
      </c>
      <c r="E63" s="33">
        <f>'[1]Ф.7(ЗФ).ЗВЕД'!E63+'[1]Ф.7(СФ).ЗВЕД'!E63</f>
        <v>0</v>
      </c>
      <c r="F63" s="33">
        <f>'[1]Ф.7(ЗФ).ЗВЕД'!F63+'[1]Ф.7(СФ).ЗВЕД'!F63</f>
        <v>0</v>
      </c>
      <c r="G63" s="33">
        <f>'[1]Ф.7(ЗФ).ЗВЕД'!G63+'[1]Ф.7(СФ).ЗВЕД'!G63</f>
        <v>0</v>
      </c>
      <c r="H63" s="33">
        <f>'[1]Ф.7(ЗФ).ЗВЕД'!H63+'[1]Ф.7(СФ).ЗВЕД'!H63</f>
        <v>0</v>
      </c>
      <c r="I63" s="33">
        <f>'[1]Ф.7(ЗФ).ЗВЕД'!I63+'[1]Ф.7(СФ).ЗВЕД'!I63</f>
        <v>0</v>
      </c>
      <c r="J63" s="33">
        <f>'[1]Ф.7(ЗФ).ЗВЕД'!J63+'[1]Ф.7(СФ).ЗВЕД'!J63</f>
        <v>0</v>
      </c>
      <c r="K63" s="33">
        <f>'[1]Ф.7(ЗФ).ЗВЕД'!K63+'[1]Ф.7(СФ).ЗВЕД'!K63</f>
        <v>0</v>
      </c>
      <c r="L63" s="33">
        <f>'[1]Ф.7(ЗФ).ЗВЕД'!L63+'[1]Ф.7(СФ).ЗВЕД'!L63</f>
        <v>0</v>
      </c>
      <c r="M63" s="33">
        <f>'[1]Ф.7(ЗФ).ЗВЕД'!M63+'[1]Ф.7(СФ).ЗВЕД'!M63</f>
        <v>0</v>
      </c>
    </row>
    <row r="64" spans="1:14" s="7" customFormat="1" ht="11.25" customHeight="1" thickTop="1" thickBot="1">
      <c r="A64" s="49" t="s">
        <v>75</v>
      </c>
      <c r="B64" s="37">
        <v>3100</v>
      </c>
      <c r="C64" s="37">
        <v>390</v>
      </c>
      <c r="D64" s="33">
        <f>'[1]Ф.7(ЗФ).ЗВЕД'!D64+'[1]Ф.7(СФ).ЗВЕД'!D64</f>
        <v>0</v>
      </c>
      <c r="E64" s="33">
        <f>'[1]Ф.7(ЗФ).ЗВЕД'!E64+'[1]Ф.7(СФ).ЗВЕД'!E64</f>
        <v>0</v>
      </c>
      <c r="F64" s="33">
        <f>'[1]Ф.7(ЗФ).ЗВЕД'!F64+'[1]Ф.7(СФ).ЗВЕД'!F64</f>
        <v>0</v>
      </c>
      <c r="G64" s="33">
        <f>'[1]Ф.7(ЗФ).ЗВЕД'!G64+'[1]Ф.7(СФ).ЗВЕД'!G64</f>
        <v>0</v>
      </c>
      <c r="H64" s="33">
        <f>'[1]Ф.7(ЗФ).ЗВЕД'!H64+'[1]Ф.7(СФ).ЗВЕД'!H64</f>
        <v>0</v>
      </c>
      <c r="I64" s="33">
        <f>'[1]Ф.7(ЗФ).ЗВЕД'!I64+'[1]Ф.7(СФ).ЗВЕД'!I64</f>
        <v>0</v>
      </c>
      <c r="J64" s="33">
        <f>'[1]Ф.7(ЗФ).ЗВЕД'!J64+'[1]Ф.7(СФ).ЗВЕД'!J64</f>
        <v>0</v>
      </c>
      <c r="K64" s="33">
        <f>'[1]Ф.7(ЗФ).ЗВЕД'!K64+'[1]Ф.7(СФ).ЗВЕД'!K64</f>
        <v>0</v>
      </c>
      <c r="L64" s="33">
        <f>'[1]Ф.7(ЗФ).ЗВЕД'!L64+'[1]Ф.7(СФ).ЗВЕД'!L64</f>
        <v>0</v>
      </c>
      <c r="M64" s="33">
        <f>'[1]Ф.7(ЗФ).ЗВЕД'!M64+'[1]Ф.7(СФ).ЗВЕД'!M64</f>
        <v>0</v>
      </c>
    </row>
    <row r="65" spans="1:13" s="7" customFormat="1" ht="12.75" thickTop="1" thickBot="1">
      <c r="A65" s="47" t="s">
        <v>76</v>
      </c>
      <c r="B65" s="42">
        <v>3110</v>
      </c>
      <c r="C65" s="42">
        <v>400</v>
      </c>
      <c r="D65" s="33">
        <f>'[1]Ф.7(ЗФ).ЗВЕД'!D65+'[1]Ф.7(СФ).ЗВЕД'!D65</f>
        <v>0</v>
      </c>
      <c r="E65" s="33">
        <f>'[1]Ф.7(ЗФ).ЗВЕД'!E65+'[1]Ф.7(СФ).ЗВЕД'!E65</f>
        <v>0</v>
      </c>
      <c r="F65" s="33">
        <f>'[1]Ф.7(ЗФ).ЗВЕД'!F65+'[1]Ф.7(СФ).ЗВЕД'!F65</f>
        <v>0</v>
      </c>
      <c r="G65" s="33">
        <f>'[1]Ф.7(ЗФ).ЗВЕД'!G65+'[1]Ф.7(СФ).ЗВЕД'!G65</f>
        <v>0</v>
      </c>
      <c r="H65" s="33">
        <f>'[1]Ф.7(ЗФ).ЗВЕД'!H65+'[1]Ф.7(СФ).ЗВЕД'!H65</f>
        <v>0</v>
      </c>
      <c r="I65" s="33">
        <f>'[1]Ф.7(ЗФ).ЗВЕД'!I65+'[1]Ф.7(СФ).ЗВЕД'!I65</f>
        <v>0</v>
      </c>
      <c r="J65" s="33">
        <f>'[1]Ф.7(ЗФ).ЗВЕД'!J65+'[1]Ф.7(СФ).ЗВЕД'!J65</f>
        <v>0</v>
      </c>
      <c r="K65" s="33">
        <f>'[1]Ф.7(ЗФ).ЗВЕД'!K65+'[1]Ф.7(СФ).ЗВЕД'!K65</f>
        <v>0</v>
      </c>
      <c r="L65" s="33">
        <f>'[1]Ф.7(ЗФ).ЗВЕД'!L65+'[1]Ф.7(СФ).ЗВЕД'!L65</f>
        <v>0</v>
      </c>
      <c r="M65" s="33">
        <f>'[1]Ф.7(ЗФ).ЗВЕД'!M65+'[1]Ф.7(СФ).ЗВЕД'!M65</f>
        <v>0</v>
      </c>
    </row>
    <row r="66" spans="1:13" s="7" customFormat="1" ht="12.75" thickTop="1" thickBot="1">
      <c r="A66" s="41" t="s">
        <v>77</v>
      </c>
      <c r="B66" s="42">
        <v>3120</v>
      </c>
      <c r="C66" s="42">
        <v>410</v>
      </c>
      <c r="D66" s="33">
        <f>'[1]Ф.7(ЗФ).ЗВЕД'!D66+'[1]Ф.7(СФ).ЗВЕД'!D66</f>
        <v>0</v>
      </c>
      <c r="E66" s="33">
        <f>'[1]Ф.7(ЗФ).ЗВЕД'!E66+'[1]Ф.7(СФ).ЗВЕД'!E66</f>
        <v>0</v>
      </c>
      <c r="F66" s="33">
        <f>'[1]Ф.7(ЗФ).ЗВЕД'!F66+'[1]Ф.7(СФ).ЗВЕД'!F66</f>
        <v>0</v>
      </c>
      <c r="G66" s="33">
        <f>'[1]Ф.7(ЗФ).ЗВЕД'!G66+'[1]Ф.7(СФ).ЗВЕД'!G66</f>
        <v>0</v>
      </c>
      <c r="H66" s="33">
        <f>'[1]Ф.7(ЗФ).ЗВЕД'!H66+'[1]Ф.7(СФ).ЗВЕД'!H66</f>
        <v>0</v>
      </c>
      <c r="I66" s="33">
        <f>'[1]Ф.7(ЗФ).ЗВЕД'!I66+'[1]Ф.7(СФ).ЗВЕД'!I66</f>
        <v>0</v>
      </c>
      <c r="J66" s="33">
        <f>'[1]Ф.7(ЗФ).ЗВЕД'!J66+'[1]Ф.7(СФ).ЗВЕД'!J66</f>
        <v>0</v>
      </c>
      <c r="K66" s="33">
        <f>'[1]Ф.7(ЗФ).ЗВЕД'!K66+'[1]Ф.7(СФ).ЗВЕД'!K66</f>
        <v>0</v>
      </c>
      <c r="L66" s="33">
        <f>'[1]Ф.7(ЗФ).ЗВЕД'!L66+'[1]Ф.7(СФ).ЗВЕД'!L66</f>
        <v>0</v>
      </c>
      <c r="M66" s="33">
        <f>'[1]Ф.7(ЗФ).ЗВЕД'!M66+'[1]Ф.7(СФ).ЗВЕД'!M66</f>
        <v>0</v>
      </c>
    </row>
    <row r="67" spans="1:13" s="7" customFormat="1" ht="12.75" thickTop="1" thickBot="1">
      <c r="A67" s="44" t="s">
        <v>78</v>
      </c>
      <c r="B67" s="45">
        <v>3121</v>
      </c>
      <c r="C67" s="45">
        <v>420</v>
      </c>
      <c r="D67" s="33">
        <f>'[1]Ф.7(ЗФ).ЗВЕД'!D67+'[1]Ф.7(СФ).ЗВЕД'!D67</f>
        <v>0</v>
      </c>
      <c r="E67" s="33">
        <f>'[1]Ф.7(ЗФ).ЗВЕД'!E67+'[1]Ф.7(СФ).ЗВЕД'!E67</f>
        <v>0</v>
      </c>
      <c r="F67" s="33">
        <f>'[1]Ф.7(ЗФ).ЗВЕД'!F67+'[1]Ф.7(СФ).ЗВЕД'!F67</f>
        <v>0</v>
      </c>
      <c r="G67" s="33">
        <f>'[1]Ф.7(ЗФ).ЗВЕД'!G67+'[1]Ф.7(СФ).ЗВЕД'!G67</f>
        <v>0</v>
      </c>
      <c r="H67" s="33">
        <f>'[1]Ф.7(ЗФ).ЗВЕД'!H67+'[1]Ф.7(СФ).ЗВЕД'!H67</f>
        <v>0</v>
      </c>
      <c r="I67" s="33">
        <f>'[1]Ф.7(ЗФ).ЗВЕД'!I67+'[1]Ф.7(СФ).ЗВЕД'!I67</f>
        <v>0</v>
      </c>
      <c r="J67" s="33">
        <f>'[1]Ф.7(ЗФ).ЗВЕД'!J67+'[1]Ф.7(СФ).ЗВЕД'!J67</f>
        <v>0</v>
      </c>
      <c r="K67" s="33">
        <f>'[1]Ф.7(ЗФ).ЗВЕД'!K67+'[1]Ф.7(СФ).ЗВЕД'!K67</f>
        <v>0</v>
      </c>
      <c r="L67" s="33">
        <f>'[1]Ф.7(ЗФ).ЗВЕД'!L67+'[1]Ф.7(СФ).ЗВЕД'!L67</f>
        <v>0</v>
      </c>
      <c r="M67" s="33">
        <f>'[1]Ф.7(ЗФ).ЗВЕД'!M67+'[1]Ф.7(СФ).ЗВЕД'!M67</f>
        <v>0</v>
      </c>
    </row>
    <row r="68" spans="1:13" s="7" customFormat="1" ht="12.75" thickTop="1" thickBot="1">
      <c r="A68" s="44" t="s">
        <v>79</v>
      </c>
      <c r="B68" s="45">
        <v>3122</v>
      </c>
      <c r="C68" s="45">
        <v>430</v>
      </c>
      <c r="D68" s="33">
        <f>'[1]Ф.7(ЗФ).ЗВЕД'!D68+'[1]Ф.7(СФ).ЗВЕД'!D68</f>
        <v>0</v>
      </c>
      <c r="E68" s="33">
        <f>'[1]Ф.7(ЗФ).ЗВЕД'!E68+'[1]Ф.7(СФ).ЗВЕД'!E68</f>
        <v>0</v>
      </c>
      <c r="F68" s="33">
        <f>'[1]Ф.7(ЗФ).ЗВЕД'!F68+'[1]Ф.7(СФ).ЗВЕД'!F68</f>
        <v>0</v>
      </c>
      <c r="G68" s="33">
        <f>'[1]Ф.7(ЗФ).ЗВЕД'!G68+'[1]Ф.7(СФ).ЗВЕД'!G68</f>
        <v>0</v>
      </c>
      <c r="H68" s="33">
        <f>'[1]Ф.7(ЗФ).ЗВЕД'!H68+'[1]Ф.7(СФ).ЗВЕД'!H68</f>
        <v>0</v>
      </c>
      <c r="I68" s="33">
        <f>'[1]Ф.7(ЗФ).ЗВЕД'!I68+'[1]Ф.7(СФ).ЗВЕД'!I68</f>
        <v>0</v>
      </c>
      <c r="J68" s="33">
        <f>'[1]Ф.7(ЗФ).ЗВЕД'!J68+'[1]Ф.7(СФ).ЗВЕД'!J68</f>
        <v>0</v>
      </c>
      <c r="K68" s="33">
        <f>'[1]Ф.7(ЗФ).ЗВЕД'!K68+'[1]Ф.7(СФ).ЗВЕД'!K68</f>
        <v>0</v>
      </c>
      <c r="L68" s="33">
        <f>'[1]Ф.7(ЗФ).ЗВЕД'!L68+'[1]Ф.7(СФ).ЗВЕД'!L68</f>
        <v>0</v>
      </c>
      <c r="M68" s="33">
        <f>'[1]Ф.7(ЗФ).ЗВЕД'!M68+'[1]Ф.7(СФ).ЗВЕД'!M68</f>
        <v>0</v>
      </c>
    </row>
    <row r="69" spans="1:13" s="7" customFormat="1" ht="12.75" thickTop="1" thickBot="1">
      <c r="A69" s="41" t="s">
        <v>80</v>
      </c>
      <c r="B69" s="42">
        <v>3130</v>
      </c>
      <c r="C69" s="42">
        <v>440</v>
      </c>
      <c r="D69" s="33">
        <f>'[1]Ф.7(ЗФ).ЗВЕД'!D69+'[1]Ф.7(СФ).ЗВЕД'!D69</f>
        <v>0</v>
      </c>
      <c r="E69" s="33">
        <f>'[1]Ф.7(ЗФ).ЗВЕД'!E69+'[1]Ф.7(СФ).ЗВЕД'!E69</f>
        <v>0</v>
      </c>
      <c r="F69" s="33">
        <f>'[1]Ф.7(ЗФ).ЗВЕД'!F69+'[1]Ф.7(СФ).ЗВЕД'!F69</f>
        <v>0</v>
      </c>
      <c r="G69" s="33">
        <f>'[1]Ф.7(ЗФ).ЗВЕД'!G69+'[1]Ф.7(СФ).ЗВЕД'!G69</f>
        <v>0</v>
      </c>
      <c r="H69" s="33">
        <f>'[1]Ф.7(ЗФ).ЗВЕД'!H69+'[1]Ф.7(СФ).ЗВЕД'!H69</f>
        <v>0</v>
      </c>
      <c r="I69" s="33">
        <f>'[1]Ф.7(ЗФ).ЗВЕД'!I69+'[1]Ф.7(СФ).ЗВЕД'!I69</f>
        <v>0</v>
      </c>
      <c r="J69" s="33">
        <f>'[1]Ф.7(ЗФ).ЗВЕД'!J69+'[1]Ф.7(СФ).ЗВЕД'!J69</f>
        <v>0</v>
      </c>
      <c r="K69" s="33">
        <f>'[1]Ф.7(ЗФ).ЗВЕД'!K69+'[1]Ф.7(СФ).ЗВЕД'!K69</f>
        <v>0</v>
      </c>
      <c r="L69" s="33">
        <f>'[1]Ф.7(ЗФ).ЗВЕД'!L69+'[1]Ф.7(СФ).ЗВЕД'!L69</f>
        <v>0</v>
      </c>
      <c r="M69" s="33">
        <f>'[1]Ф.7(ЗФ).ЗВЕД'!M69+'[1]Ф.7(СФ).ЗВЕД'!M69</f>
        <v>0</v>
      </c>
    </row>
    <row r="70" spans="1:13" s="7" customFormat="1" ht="12.75" thickTop="1" thickBot="1">
      <c r="A70" s="44" t="s">
        <v>81</v>
      </c>
      <c r="B70" s="45">
        <v>3131</v>
      </c>
      <c r="C70" s="45">
        <v>450</v>
      </c>
      <c r="D70" s="33">
        <f>'[1]Ф.7(ЗФ).ЗВЕД'!D70+'[1]Ф.7(СФ).ЗВЕД'!D70</f>
        <v>0</v>
      </c>
      <c r="E70" s="33">
        <f>'[1]Ф.7(ЗФ).ЗВЕД'!E70+'[1]Ф.7(СФ).ЗВЕД'!E70</f>
        <v>0</v>
      </c>
      <c r="F70" s="33">
        <f>'[1]Ф.7(ЗФ).ЗВЕД'!F70+'[1]Ф.7(СФ).ЗВЕД'!F70</f>
        <v>0</v>
      </c>
      <c r="G70" s="33">
        <f>'[1]Ф.7(ЗФ).ЗВЕД'!G70+'[1]Ф.7(СФ).ЗВЕД'!G70</f>
        <v>0</v>
      </c>
      <c r="H70" s="33">
        <f>'[1]Ф.7(ЗФ).ЗВЕД'!H70+'[1]Ф.7(СФ).ЗВЕД'!H70</f>
        <v>0</v>
      </c>
      <c r="I70" s="33">
        <f>'[1]Ф.7(ЗФ).ЗВЕД'!I70+'[1]Ф.7(СФ).ЗВЕД'!I70</f>
        <v>0</v>
      </c>
      <c r="J70" s="33">
        <f>'[1]Ф.7(ЗФ).ЗВЕД'!J70+'[1]Ф.7(СФ).ЗВЕД'!J70</f>
        <v>0</v>
      </c>
      <c r="K70" s="33">
        <f>'[1]Ф.7(ЗФ).ЗВЕД'!K70+'[1]Ф.7(СФ).ЗВЕД'!K70</f>
        <v>0</v>
      </c>
      <c r="L70" s="33">
        <f>'[1]Ф.7(ЗФ).ЗВЕД'!L70+'[1]Ф.7(СФ).ЗВЕД'!L70</f>
        <v>0</v>
      </c>
      <c r="M70" s="33">
        <f>'[1]Ф.7(ЗФ).ЗВЕД'!M70+'[1]Ф.7(СФ).ЗВЕД'!M70</f>
        <v>0</v>
      </c>
    </row>
    <row r="71" spans="1:13" s="7" customFormat="1" ht="12.75" thickTop="1" thickBot="1">
      <c r="A71" s="44" t="s">
        <v>82</v>
      </c>
      <c r="B71" s="45">
        <v>3132</v>
      </c>
      <c r="C71" s="45">
        <v>460</v>
      </c>
      <c r="D71" s="33">
        <f>'[1]Ф.7(ЗФ).ЗВЕД'!D71+'[1]Ф.7(СФ).ЗВЕД'!D71</f>
        <v>0</v>
      </c>
      <c r="E71" s="33">
        <f>'[1]Ф.7(ЗФ).ЗВЕД'!E71+'[1]Ф.7(СФ).ЗВЕД'!E71</f>
        <v>0</v>
      </c>
      <c r="F71" s="33">
        <f>'[1]Ф.7(ЗФ).ЗВЕД'!F71+'[1]Ф.7(СФ).ЗВЕД'!F71</f>
        <v>0</v>
      </c>
      <c r="G71" s="33">
        <f>'[1]Ф.7(ЗФ).ЗВЕД'!G71+'[1]Ф.7(СФ).ЗВЕД'!G71</f>
        <v>0</v>
      </c>
      <c r="H71" s="33">
        <f>'[1]Ф.7(ЗФ).ЗВЕД'!H71+'[1]Ф.7(СФ).ЗВЕД'!H71</f>
        <v>0</v>
      </c>
      <c r="I71" s="33">
        <f>'[1]Ф.7(ЗФ).ЗВЕД'!I71+'[1]Ф.7(СФ).ЗВЕД'!I71</f>
        <v>0</v>
      </c>
      <c r="J71" s="33">
        <f>'[1]Ф.7(ЗФ).ЗВЕД'!J71+'[1]Ф.7(СФ).ЗВЕД'!J71</f>
        <v>0</v>
      </c>
      <c r="K71" s="33">
        <f>'[1]Ф.7(ЗФ).ЗВЕД'!K71+'[1]Ф.7(СФ).ЗВЕД'!K71</f>
        <v>0</v>
      </c>
      <c r="L71" s="33">
        <f>'[1]Ф.7(ЗФ).ЗВЕД'!L71+'[1]Ф.7(СФ).ЗВЕД'!L71</f>
        <v>0</v>
      </c>
      <c r="M71" s="33">
        <f>'[1]Ф.7(ЗФ).ЗВЕД'!M71+'[1]Ф.7(СФ).ЗВЕД'!M71</f>
        <v>0</v>
      </c>
    </row>
    <row r="72" spans="1:13" s="7" customFormat="1" ht="12.75" thickTop="1" thickBot="1">
      <c r="A72" s="41" t="s">
        <v>83</v>
      </c>
      <c r="B72" s="42">
        <v>3140</v>
      </c>
      <c r="C72" s="42">
        <v>470</v>
      </c>
      <c r="D72" s="33">
        <f>'[1]Ф.7(ЗФ).ЗВЕД'!D72+'[1]Ф.7(СФ).ЗВЕД'!D72</f>
        <v>0</v>
      </c>
      <c r="E72" s="33">
        <f>'[1]Ф.7(ЗФ).ЗВЕД'!E72+'[1]Ф.7(СФ).ЗВЕД'!E72</f>
        <v>0</v>
      </c>
      <c r="F72" s="33">
        <f>'[1]Ф.7(ЗФ).ЗВЕД'!F72+'[1]Ф.7(СФ).ЗВЕД'!F72</f>
        <v>0</v>
      </c>
      <c r="G72" s="33">
        <f>'[1]Ф.7(ЗФ).ЗВЕД'!G72+'[1]Ф.7(СФ).ЗВЕД'!G72</f>
        <v>0</v>
      </c>
      <c r="H72" s="33">
        <f>'[1]Ф.7(ЗФ).ЗВЕД'!H72+'[1]Ф.7(СФ).ЗВЕД'!H72</f>
        <v>0</v>
      </c>
      <c r="I72" s="33">
        <f>'[1]Ф.7(ЗФ).ЗВЕД'!I72+'[1]Ф.7(СФ).ЗВЕД'!I72</f>
        <v>0</v>
      </c>
      <c r="J72" s="33">
        <f>'[1]Ф.7(ЗФ).ЗВЕД'!J72+'[1]Ф.7(СФ).ЗВЕД'!J72</f>
        <v>0</v>
      </c>
      <c r="K72" s="33">
        <f>'[1]Ф.7(ЗФ).ЗВЕД'!K72+'[1]Ф.7(СФ).ЗВЕД'!K72</f>
        <v>0</v>
      </c>
      <c r="L72" s="33">
        <f>'[1]Ф.7(ЗФ).ЗВЕД'!L72+'[1]Ф.7(СФ).ЗВЕД'!L72</f>
        <v>0</v>
      </c>
      <c r="M72" s="33">
        <f>'[1]Ф.7(ЗФ).ЗВЕД'!M72+'[1]Ф.7(СФ).ЗВЕД'!M72</f>
        <v>0</v>
      </c>
    </row>
    <row r="73" spans="1:13" s="7" customFormat="1" ht="13.5" thickTop="1" thickBot="1">
      <c r="A73" s="52" t="s">
        <v>84</v>
      </c>
      <c r="B73" s="45">
        <v>3141</v>
      </c>
      <c r="C73" s="45">
        <v>480</v>
      </c>
      <c r="D73" s="33">
        <f>'[1]Ф.7(ЗФ).ЗВЕД'!D73+'[1]Ф.7(СФ).ЗВЕД'!D73</f>
        <v>0</v>
      </c>
      <c r="E73" s="33">
        <f>'[1]Ф.7(ЗФ).ЗВЕД'!E73+'[1]Ф.7(СФ).ЗВЕД'!E73</f>
        <v>0</v>
      </c>
      <c r="F73" s="33">
        <f>'[1]Ф.7(ЗФ).ЗВЕД'!F73+'[1]Ф.7(СФ).ЗВЕД'!F73</f>
        <v>0</v>
      </c>
      <c r="G73" s="33">
        <f>'[1]Ф.7(ЗФ).ЗВЕД'!G73+'[1]Ф.7(СФ).ЗВЕД'!G73</f>
        <v>0</v>
      </c>
      <c r="H73" s="33">
        <f>'[1]Ф.7(ЗФ).ЗВЕД'!H73+'[1]Ф.7(СФ).ЗВЕД'!H73</f>
        <v>0</v>
      </c>
      <c r="I73" s="33">
        <f>'[1]Ф.7(ЗФ).ЗВЕД'!I73+'[1]Ф.7(СФ).ЗВЕД'!I73</f>
        <v>0</v>
      </c>
      <c r="J73" s="33">
        <f>'[1]Ф.7(ЗФ).ЗВЕД'!J73+'[1]Ф.7(СФ).ЗВЕД'!J73</f>
        <v>0</v>
      </c>
      <c r="K73" s="33">
        <f>'[1]Ф.7(ЗФ).ЗВЕД'!K73+'[1]Ф.7(СФ).ЗВЕД'!K73</f>
        <v>0</v>
      </c>
      <c r="L73" s="33">
        <f>'[1]Ф.7(ЗФ).ЗВЕД'!L73+'[1]Ф.7(СФ).ЗВЕД'!L73</f>
        <v>0</v>
      </c>
      <c r="M73" s="33">
        <f>'[1]Ф.7(ЗФ).ЗВЕД'!M73+'[1]Ф.7(СФ).ЗВЕД'!M73</f>
        <v>0</v>
      </c>
    </row>
    <row r="74" spans="1:13" s="7" customFormat="1" ht="13.5" thickTop="1" thickBot="1">
      <c r="A74" s="52" t="s">
        <v>85</v>
      </c>
      <c r="B74" s="45">
        <v>3142</v>
      </c>
      <c r="C74" s="45">
        <v>490</v>
      </c>
      <c r="D74" s="33">
        <f>'[1]Ф.7(ЗФ).ЗВЕД'!D74+'[1]Ф.7(СФ).ЗВЕД'!D74</f>
        <v>0</v>
      </c>
      <c r="E74" s="33">
        <f>'[1]Ф.7(ЗФ).ЗВЕД'!E74+'[1]Ф.7(СФ).ЗВЕД'!E74</f>
        <v>0</v>
      </c>
      <c r="F74" s="33">
        <f>'[1]Ф.7(ЗФ).ЗВЕД'!F74+'[1]Ф.7(СФ).ЗВЕД'!F74</f>
        <v>0</v>
      </c>
      <c r="G74" s="33">
        <f>'[1]Ф.7(ЗФ).ЗВЕД'!G74+'[1]Ф.7(СФ).ЗВЕД'!G74</f>
        <v>0</v>
      </c>
      <c r="H74" s="33">
        <f>'[1]Ф.7(ЗФ).ЗВЕД'!H74+'[1]Ф.7(СФ).ЗВЕД'!H74</f>
        <v>0</v>
      </c>
      <c r="I74" s="33">
        <f>'[1]Ф.7(ЗФ).ЗВЕД'!I74+'[1]Ф.7(СФ).ЗВЕД'!I74</f>
        <v>0</v>
      </c>
      <c r="J74" s="33">
        <f>'[1]Ф.7(ЗФ).ЗВЕД'!J74+'[1]Ф.7(СФ).ЗВЕД'!J74</f>
        <v>0</v>
      </c>
      <c r="K74" s="33">
        <f>'[1]Ф.7(ЗФ).ЗВЕД'!K74+'[1]Ф.7(СФ).ЗВЕД'!K74</f>
        <v>0</v>
      </c>
      <c r="L74" s="33">
        <f>'[1]Ф.7(ЗФ).ЗВЕД'!L74+'[1]Ф.7(СФ).ЗВЕД'!L74</f>
        <v>0</v>
      </c>
      <c r="M74" s="33">
        <f>'[1]Ф.7(ЗФ).ЗВЕД'!M74+'[1]Ф.7(СФ).ЗВЕД'!M74</f>
        <v>0</v>
      </c>
    </row>
    <row r="75" spans="1:13" s="7" customFormat="1" ht="13.5" thickTop="1" thickBot="1">
      <c r="A75" s="52" t="s">
        <v>86</v>
      </c>
      <c r="B75" s="45">
        <v>3143</v>
      </c>
      <c r="C75" s="45">
        <v>500</v>
      </c>
      <c r="D75" s="33">
        <f>'[1]Ф.7(ЗФ).ЗВЕД'!D75+'[1]Ф.7(СФ).ЗВЕД'!D75</f>
        <v>0</v>
      </c>
      <c r="E75" s="33">
        <f>'[1]Ф.7(ЗФ).ЗВЕД'!E75+'[1]Ф.7(СФ).ЗВЕД'!E75</f>
        <v>0</v>
      </c>
      <c r="F75" s="33">
        <f>'[1]Ф.7(ЗФ).ЗВЕД'!F75+'[1]Ф.7(СФ).ЗВЕД'!F75</f>
        <v>0</v>
      </c>
      <c r="G75" s="33">
        <f>'[1]Ф.7(ЗФ).ЗВЕД'!G75+'[1]Ф.7(СФ).ЗВЕД'!G75</f>
        <v>0</v>
      </c>
      <c r="H75" s="33">
        <f>'[1]Ф.7(ЗФ).ЗВЕД'!H75+'[1]Ф.7(СФ).ЗВЕД'!H75</f>
        <v>0</v>
      </c>
      <c r="I75" s="33">
        <f>'[1]Ф.7(ЗФ).ЗВЕД'!I75+'[1]Ф.7(СФ).ЗВЕД'!I75</f>
        <v>0</v>
      </c>
      <c r="J75" s="33">
        <f>'[1]Ф.7(ЗФ).ЗВЕД'!J75+'[1]Ф.7(СФ).ЗВЕД'!J75</f>
        <v>0</v>
      </c>
      <c r="K75" s="33">
        <f>'[1]Ф.7(ЗФ).ЗВЕД'!K75+'[1]Ф.7(СФ).ЗВЕД'!K75</f>
        <v>0</v>
      </c>
      <c r="L75" s="33">
        <f>'[1]Ф.7(ЗФ).ЗВЕД'!L75+'[1]Ф.7(СФ).ЗВЕД'!L75</f>
        <v>0</v>
      </c>
      <c r="M75" s="33">
        <f>'[1]Ф.7(ЗФ).ЗВЕД'!M75+'[1]Ф.7(СФ).ЗВЕД'!M75</f>
        <v>0</v>
      </c>
    </row>
    <row r="76" spans="1:13" s="7" customFormat="1" ht="12.75" thickTop="1" thickBot="1">
      <c r="A76" s="41" t="s">
        <v>87</v>
      </c>
      <c r="B76" s="42">
        <v>3150</v>
      </c>
      <c r="C76" s="42">
        <v>510</v>
      </c>
      <c r="D76" s="33">
        <f>'[1]Ф.7(ЗФ).ЗВЕД'!D76+'[1]Ф.7(СФ).ЗВЕД'!D76</f>
        <v>0</v>
      </c>
      <c r="E76" s="33">
        <f>'[1]Ф.7(ЗФ).ЗВЕД'!E76+'[1]Ф.7(СФ).ЗВЕД'!E76</f>
        <v>0</v>
      </c>
      <c r="F76" s="33">
        <f>'[1]Ф.7(ЗФ).ЗВЕД'!F76+'[1]Ф.7(СФ).ЗВЕД'!F76</f>
        <v>0</v>
      </c>
      <c r="G76" s="33">
        <f>'[1]Ф.7(ЗФ).ЗВЕД'!G76+'[1]Ф.7(СФ).ЗВЕД'!G76</f>
        <v>0</v>
      </c>
      <c r="H76" s="33">
        <f>'[1]Ф.7(ЗФ).ЗВЕД'!H76+'[1]Ф.7(СФ).ЗВЕД'!H76</f>
        <v>0</v>
      </c>
      <c r="I76" s="33">
        <f>'[1]Ф.7(ЗФ).ЗВЕД'!I76+'[1]Ф.7(СФ).ЗВЕД'!I76</f>
        <v>0</v>
      </c>
      <c r="J76" s="33">
        <f>'[1]Ф.7(ЗФ).ЗВЕД'!J76+'[1]Ф.7(СФ).ЗВЕД'!J76</f>
        <v>0</v>
      </c>
      <c r="K76" s="33">
        <f>'[1]Ф.7(ЗФ).ЗВЕД'!K76+'[1]Ф.7(СФ).ЗВЕД'!K76</f>
        <v>0</v>
      </c>
      <c r="L76" s="33">
        <f>'[1]Ф.7(ЗФ).ЗВЕД'!L76+'[1]Ф.7(СФ).ЗВЕД'!L76</f>
        <v>0</v>
      </c>
      <c r="M76" s="33">
        <f>'[1]Ф.7(ЗФ).ЗВЕД'!M76+'[1]Ф.7(СФ).ЗВЕД'!M76</f>
        <v>0</v>
      </c>
    </row>
    <row r="77" spans="1:13" s="7" customFormat="1" ht="12.75" thickTop="1" thickBot="1">
      <c r="A77" s="41" t="s">
        <v>88</v>
      </c>
      <c r="B77" s="42">
        <v>3160</v>
      </c>
      <c r="C77" s="42">
        <v>520</v>
      </c>
      <c r="D77" s="33">
        <f>'[1]Ф.7(ЗФ).ЗВЕД'!D77+'[1]Ф.7(СФ).ЗВЕД'!D77</f>
        <v>0</v>
      </c>
      <c r="E77" s="33">
        <f>'[1]Ф.7(ЗФ).ЗВЕД'!E77+'[1]Ф.7(СФ).ЗВЕД'!E77</f>
        <v>0</v>
      </c>
      <c r="F77" s="33">
        <f>'[1]Ф.7(ЗФ).ЗВЕД'!F77+'[1]Ф.7(СФ).ЗВЕД'!F77</f>
        <v>0</v>
      </c>
      <c r="G77" s="33">
        <f>'[1]Ф.7(ЗФ).ЗВЕД'!G77+'[1]Ф.7(СФ).ЗВЕД'!G77</f>
        <v>0</v>
      </c>
      <c r="H77" s="33">
        <f>'[1]Ф.7(ЗФ).ЗВЕД'!H77+'[1]Ф.7(СФ).ЗВЕД'!H77</f>
        <v>0</v>
      </c>
      <c r="I77" s="33">
        <f>'[1]Ф.7(ЗФ).ЗВЕД'!I77+'[1]Ф.7(СФ).ЗВЕД'!I77</f>
        <v>0</v>
      </c>
      <c r="J77" s="33">
        <f>'[1]Ф.7(ЗФ).ЗВЕД'!J77+'[1]Ф.7(СФ).ЗВЕД'!J77</f>
        <v>0</v>
      </c>
      <c r="K77" s="33">
        <f>'[1]Ф.7(ЗФ).ЗВЕД'!K77+'[1]Ф.7(СФ).ЗВЕД'!K77</f>
        <v>0</v>
      </c>
      <c r="L77" s="33">
        <f>'[1]Ф.7(ЗФ).ЗВЕД'!L77+'[1]Ф.7(СФ).ЗВЕД'!L77</f>
        <v>0</v>
      </c>
      <c r="M77" s="33">
        <f>'[1]Ф.7(ЗФ).ЗВЕД'!M77+'[1]Ф.7(СФ).ЗВЕД'!M77</f>
        <v>0</v>
      </c>
    </row>
    <row r="78" spans="1:13" s="7" customFormat="1" ht="12" customHeight="1" thickTop="1" thickBot="1">
      <c r="A78" s="49" t="s">
        <v>89</v>
      </c>
      <c r="B78" s="37">
        <v>3200</v>
      </c>
      <c r="C78" s="37">
        <v>530</v>
      </c>
      <c r="D78" s="33">
        <f>'[1]Ф.7(ЗФ).ЗВЕД'!D78+'[1]Ф.7(СФ).ЗВЕД'!D78</f>
        <v>0</v>
      </c>
      <c r="E78" s="33">
        <f>'[1]Ф.7(ЗФ).ЗВЕД'!E78+'[1]Ф.7(СФ).ЗВЕД'!E78</f>
        <v>0</v>
      </c>
      <c r="F78" s="33">
        <f>'[1]Ф.7(ЗФ).ЗВЕД'!F78+'[1]Ф.7(СФ).ЗВЕД'!F78</f>
        <v>0</v>
      </c>
      <c r="G78" s="33">
        <f>'[1]Ф.7(ЗФ).ЗВЕД'!G78+'[1]Ф.7(СФ).ЗВЕД'!G78</f>
        <v>0</v>
      </c>
      <c r="H78" s="33">
        <f>'[1]Ф.7(ЗФ).ЗВЕД'!H78+'[1]Ф.7(СФ).ЗВЕД'!H78</f>
        <v>0</v>
      </c>
      <c r="I78" s="33">
        <f>'[1]Ф.7(ЗФ).ЗВЕД'!I78+'[1]Ф.7(СФ).ЗВЕД'!I78</f>
        <v>0</v>
      </c>
      <c r="J78" s="33">
        <f>'[1]Ф.7(ЗФ).ЗВЕД'!J78+'[1]Ф.7(СФ).ЗВЕД'!J78</f>
        <v>0</v>
      </c>
      <c r="K78" s="33">
        <f>'[1]Ф.7(ЗФ).ЗВЕД'!K78+'[1]Ф.7(СФ).ЗВЕД'!K78</f>
        <v>0</v>
      </c>
      <c r="L78" s="33">
        <f>'[1]Ф.7(ЗФ).ЗВЕД'!L78+'[1]Ф.7(СФ).ЗВЕД'!L78</f>
        <v>0</v>
      </c>
      <c r="M78" s="33">
        <f>'[1]Ф.7(ЗФ).ЗВЕД'!M78+'[1]Ф.7(СФ).ЗВЕД'!M78</f>
        <v>0</v>
      </c>
    </row>
    <row r="79" spans="1:13" s="7" customFormat="1" ht="12.75" thickTop="1" thickBot="1">
      <c r="A79" s="47" t="s">
        <v>90</v>
      </c>
      <c r="B79" s="42">
        <v>3210</v>
      </c>
      <c r="C79" s="42">
        <v>540</v>
      </c>
      <c r="D79" s="33">
        <f>'[1]Ф.7(ЗФ).ЗВЕД'!D79+'[1]Ф.7(СФ).ЗВЕД'!D79</f>
        <v>0</v>
      </c>
      <c r="E79" s="33">
        <f>'[1]Ф.7(ЗФ).ЗВЕД'!E79+'[1]Ф.7(СФ).ЗВЕД'!E79</f>
        <v>0</v>
      </c>
      <c r="F79" s="33">
        <f>'[1]Ф.7(ЗФ).ЗВЕД'!F79+'[1]Ф.7(СФ).ЗВЕД'!F79</f>
        <v>0</v>
      </c>
      <c r="G79" s="33">
        <f>'[1]Ф.7(ЗФ).ЗВЕД'!G79+'[1]Ф.7(СФ).ЗВЕД'!G79</f>
        <v>0</v>
      </c>
      <c r="H79" s="33">
        <f>'[1]Ф.7(ЗФ).ЗВЕД'!H79+'[1]Ф.7(СФ).ЗВЕД'!H79</f>
        <v>0</v>
      </c>
      <c r="I79" s="33">
        <f>'[1]Ф.7(ЗФ).ЗВЕД'!I79+'[1]Ф.7(СФ).ЗВЕД'!I79</f>
        <v>0</v>
      </c>
      <c r="J79" s="33">
        <f>'[1]Ф.7(ЗФ).ЗВЕД'!J79+'[1]Ф.7(СФ).ЗВЕД'!J79</f>
        <v>0</v>
      </c>
      <c r="K79" s="33">
        <f>'[1]Ф.7(ЗФ).ЗВЕД'!K79+'[1]Ф.7(СФ).ЗВЕД'!K79</f>
        <v>0</v>
      </c>
      <c r="L79" s="33">
        <f>'[1]Ф.7(ЗФ).ЗВЕД'!L79+'[1]Ф.7(СФ).ЗВЕД'!L79</f>
        <v>0</v>
      </c>
      <c r="M79" s="33">
        <f>'[1]Ф.7(ЗФ).ЗВЕД'!M79+'[1]Ф.7(СФ).ЗВЕД'!M79</f>
        <v>0</v>
      </c>
    </row>
    <row r="80" spans="1:13" s="7" customFormat="1" ht="12.75" thickTop="1" thickBot="1">
      <c r="A80" s="47" t="s">
        <v>91</v>
      </c>
      <c r="B80" s="42">
        <v>3220</v>
      </c>
      <c r="C80" s="42">
        <v>550</v>
      </c>
      <c r="D80" s="33">
        <f>'[1]Ф.7(ЗФ).ЗВЕД'!D80+'[1]Ф.7(СФ).ЗВЕД'!D80</f>
        <v>0</v>
      </c>
      <c r="E80" s="33">
        <f>'[1]Ф.7(ЗФ).ЗВЕД'!E80+'[1]Ф.7(СФ).ЗВЕД'!E80</f>
        <v>0</v>
      </c>
      <c r="F80" s="33">
        <f>'[1]Ф.7(ЗФ).ЗВЕД'!F80+'[1]Ф.7(СФ).ЗВЕД'!F80</f>
        <v>0</v>
      </c>
      <c r="G80" s="33">
        <f>'[1]Ф.7(ЗФ).ЗВЕД'!G80+'[1]Ф.7(СФ).ЗВЕД'!G80</f>
        <v>0</v>
      </c>
      <c r="H80" s="33">
        <f>'[1]Ф.7(ЗФ).ЗВЕД'!H80+'[1]Ф.7(СФ).ЗВЕД'!H80</f>
        <v>0</v>
      </c>
      <c r="I80" s="33">
        <f>'[1]Ф.7(ЗФ).ЗВЕД'!I80+'[1]Ф.7(СФ).ЗВЕД'!I80</f>
        <v>0</v>
      </c>
      <c r="J80" s="33">
        <f>'[1]Ф.7(ЗФ).ЗВЕД'!J80+'[1]Ф.7(СФ).ЗВЕД'!J80</f>
        <v>0</v>
      </c>
      <c r="K80" s="33">
        <f>'[1]Ф.7(ЗФ).ЗВЕД'!K80+'[1]Ф.7(СФ).ЗВЕД'!K80</f>
        <v>0</v>
      </c>
      <c r="L80" s="33">
        <f>'[1]Ф.7(ЗФ).ЗВЕД'!L80+'[1]Ф.7(СФ).ЗВЕД'!L80</f>
        <v>0</v>
      </c>
      <c r="M80" s="33">
        <f>'[1]Ф.7(ЗФ).ЗВЕД'!M80+'[1]Ф.7(СФ).ЗВЕД'!M80</f>
        <v>0</v>
      </c>
    </row>
    <row r="81" spans="1:13" s="7" customFormat="1" ht="12.75" customHeight="1" thickTop="1" thickBot="1">
      <c r="A81" s="41" t="s">
        <v>92</v>
      </c>
      <c r="B81" s="42">
        <v>3230</v>
      </c>
      <c r="C81" s="42">
        <v>560</v>
      </c>
      <c r="D81" s="33">
        <f>'[1]Ф.7(ЗФ).ЗВЕД'!D81+'[1]Ф.7(СФ).ЗВЕД'!D81</f>
        <v>0</v>
      </c>
      <c r="E81" s="33">
        <f>'[1]Ф.7(ЗФ).ЗВЕД'!E81+'[1]Ф.7(СФ).ЗВЕД'!E81</f>
        <v>0</v>
      </c>
      <c r="F81" s="33">
        <f>'[1]Ф.7(ЗФ).ЗВЕД'!F81+'[1]Ф.7(СФ).ЗВЕД'!F81</f>
        <v>0</v>
      </c>
      <c r="G81" s="33">
        <f>'[1]Ф.7(ЗФ).ЗВЕД'!G81+'[1]Ф.7(СФ).ЗВЕД'!G81</f>
        <v>0</v>
      </c>
      <c r="H81" s="33">
        <f>'[1]Ф.7(ЗФ).ЗВЕД'!H81+'[1]Ф.7(СФ).ЗВЕД'!H81</f>
        <v>0</v>
      </c>
      <c r="I81" s="33">
        <f>'[1]Ф.7(ЗФ).ЗВЕД'!I81+'[1]Ф.7(СФ).ЗВЕД'!I81</f>
        <v>0</v>
      </c>
      <c r="J81" s="33">
        <f>'[1]Ф.7(ЗФ).ЗВЕД'!J81+'[1]Ф.7(СФ).ЗВЕД'!J81</f>
        <v>0</v>
      </c>
      <c r="K81" s="33">
        <f>'[1]Ф.7(ЗФ).ЗВЕД'!K81+'[1]Ф.7(СФ).ЗВЕД'!K81</f>
        <v>0</v>
      </c>
      <c r="L81" s="33">
        <f>'[1]Ф.7(ЗФ).ЗВЕД'!L81+'[1]Ф.7(СФ).ЗВЕД'!L81</f>
        <v>0</v>
      </c>
      <c r="M81" s="33">
        <f>'[1]Ф.7(ЗФ).ЗВЕД'!M81+'[1]Ф.7(СФ).ЗВЕД'!M81</f>
        <v>0</v>
      </c>
    </row>
    <row r="82" spans="1:13" s="7" customFormat="1" ht="12.75" thickTop="1" thickBot="1">
      <c r="A82" s="41" t="s">
        <v>93</v>
      </c>
      <c r="B82" s="42">
        <v>3240</v>
      </c>
      <c r="C82" s="42">
        <v>570</v>
      </c>
      <c r="D82" s="33">
        <f>'[1]Ф.7(ЗФ).ЗВЕД'!D82+'[1]Ф.7(СФ).ЗВЕД'!D82</f>
        <v>0</v>
      </c>
      <c r="E82" s="33">
        <f>'[1]Ф.7(ЗФ).ЗВЕД'!E82+'[1]Ф.7(СФ).ЗВЕД'!E82</f>
        <v>0</v>
      </c>
      <c r="F82" s="33">
        <f>'[1]Ф.7(ЗФ).ЗВЕД'!F82+'[1]Ф.7(СФ).ЗВЕД'!F82</f>
        <v>0</v>
      </c>
      <c r="G82" s="33">
        <f>'[1]Ф.7(ЗФ).ЗВЕД'!G82+'[1]Ф.7(СФ).ЗВЕД'!G82</f>
        <v>0</v>
      </c>
      <c r="H82" s="33">
        <f>'[1]Ф.7(ЗФ).ЗВЕД'!H82+'[1]Ф.7(СФ).ЗВЕД'!H82</f>
        <v>0</v>
      </c>
      <c r="I82" s="33">
        <f>'[1]Ф.7(ЗФ).ЗВЕД'!I82+'[1]Ф.7(СФ).ЗВЕД'!I82</f>
        <v>0</v>
      </c>
      <c r="J82" s="33">
        <f>'[1]Ф.7(ЗФ).ЗВЕД'!J82+'[1]Ф.7(СФ).ЗВЕД'!J82</f>
        <v>0</v>
      </c>
      <c r="K82" s="33">
        <f>'[1]Ф.7(ЗФ).ЗВЕД'!K82+'[1]Ф.7(СФ).ЗВЕД'!K82</f>
        <v>0</v>
      </c>
      <c r="L82" s="33">
        <f>'[1]Ф.7(ЗФ).ЗВЕД'!L82+'[1]Ф.7(СФ).ЗВЕД'!L82</f>
        <v>0</v>
      </c>
      <c r="M82" s="33">
        <f>'[1]Ф.7(ЗФ).ЗВЕД'!M82+'[1]Ф.7(СФ).ЗВЕД'!M82</f>
        <v>0</v>
      </c>
    </row>
    <row r="83" spans="1:13" ht="6" hidden="1" customHeight="1" thickTop="1"/>
    <row r="84" spans="1:13" ht="14.25" customHeight="1" thickTop="1">
      <c r="A84" s="53" t="s">
        <v>94</v>
      </c>
      <c r="B84" s="53"/>
      <c r="C84" s="53"/>
      <c r="D84" s="53"/>
    </row>
    <row r="85" spans="1:13">
      <c r="A85" s="54" t="str">
        <f>[1]ЗАПОЛНИТЬ!F30</f>
        <v xml:space="preserve">Заступник директора департамента-начальник бюджетного  відділу </v>
      </c>
      <c r="C85" s="54"/>
      <c r="D85" s="54"/>
      <c r="E85" s="54"/>
      <c r="F85" s="54"/>
      <c r="G85" s="55"/>
      <c r="H85" s="55"/>
      <c r="J85" s="56" t="str">
        <f>[1]ЗАПОЛНИТЬ!F26</f>
        <v>Т.О. Лосік</v>
      </c>
      <c r="K85" s="56"/>
      <c r="L85" s="56"/>
    </row>
    <row r="86" spans="1:13">
      <c r="A86" s="54"/>
      <c r="C86" s="54"/>
      <c r="D86" s="54"/>
      <c r="E86" s="54"/>
      <c r="F86" s="54"/>
      <c r="G86" s="57" t="s">
        <v>95</v>
      </c>
      <c r="H86" s="57"/>
      <c r="J86" s="58" t="s">
        <v>96</v>
      </c>
      <c r="K86" s="58"/>
    </row>
    <row r="87" spans="1:13">
      <c r="A87" s="54" t="str">
        <f>[1]ЗАПОЛНИТЬ!F31</f>
        <v>Начальник відділу бухгалтерського обліку та звітності</v>
      </c>
      <c r="C87" s="54"/>
      <c r="D87" s="54"/>
      <c r="E87" s="54"/>
      <c r="F87" s="54"/>
      <c r="G87" s="55"/>
      <c r="H87" s="55"/>
      <c r="J87" s="56" t="str">
        <f>[1]ЗАПОЛНИТЬ!F28</f>
        <v>Н.В. Барінова</v>
      </c>
      <c r="K87" s="56"/>
      <c r="L87" s="56"/>
    </row>
    <row r="88" spans="1:13">
      <c r="A88" s="1" t="str">
        <f>[1]ЗАПОЛНИТЬ!C19</f>
        <v>"10"квітня 2018 року</v>
      </c>
      <c r="C88" s="54"/>
      <c r="D88" s="54"/>
      <c r="E88" s="54"/>
      <c r="F88" s="54"/>
      <c r="G88" s="57" t="s">
        <v>95</v>
      </c>
      <c r="H88" s="57"/>
      <c r="J88" s="58" t="s">
        <v>96</v>
      </c>
      <c r="K88" s="58"/>
      <c r="L88" s="59"/>
    </row>
    <row r="89" spans="1:13">
      <c r="A89" s="7"/>
    </row>
  </sheetData>
  <sheetCalcPr fullCalcOnLoad="1"/>
  <sheetProtection formatColumns="0" formatRows="0"/>
  <mergeCells count="43">
    <mergeCell ref="G87:H87"/>
    <mergeCell ref="J87:L87"/>
    <mergeCell ref="G88:H88"/>
    <mergeCell ref="J88:K88"/>
    <mergeCell ref="K22:K24"/>
    <mergeCell ref="A84:D84"/>
    <mergeCell ref="G85:H85"/>
    <mergeCell ref="J85:L85"/>
    <mergeCell ref="G86:H86"/>
    <mergeCell ref="J86:K86"/>
    <mergeCell ref="M19:M24"/>
    <mergeCell ref="D20:D24"/>
    <mergeCell ref="E20:F20"/>
    <mergeCell ref="G20:G24"/>
    <mergeCell ref="H20:H24"/>
    <mergeCell ref="I20:K20"/>
    <mergeCell ref="L20:L24"/>
    <mergeCell ref="E21:E24"/>
    <mergeCell ref="F21:F24"/>
    <mergeCell ref="I21:I24"/>
    <mergeCell ref="A15:D15"/>
    <mergeCell ref="F15:L15"/>
    <mergeCell ref="A18:L18"/>
    <mergeCell ref="A19:A24"/>
    <mergeCell ref="B19:B24"/>
    <mergeCell ref="C19:C24"/>
    <mergeCell ref="D19:G19"/>
    <mergeCell ref="H19:L19"/>
    <mergeCell ref="J21:K21"/>
    <mergeCell ref="J22:J24"/>
    <mergeCell ref="B11:J11"/>
    <mergeCell ref="A12:D12"/>
    <mergeCell ref="F12:L12"/>
    <mergeCell ref="A13:D13"/>
    <mergeCell ref="F13:L13"/>
    <mergeCell ref="A14:D14"/>
    <mergeCell ref="F14:L14"/>
    <mergeCell ref="J1:M3"/>
    <mergeCell ref="A4:M4"/>
    <mergeCell ref="A5:G5"/>
    <mergeCell ref="A6:M6"/>
    <mergeCell ref="B9:J9"/>
    <mergeCell ref="B10:J10"/>
  </mergeCells>
  <pageMargins left="0.19685039370078741" right="0.19685039370078741" top="0.19685039370078741" bottom="0.19685039370078741" header="0.19685039370078741" footer="0.19685039370078741"/>
  <pageSetup paperSize="9" scale="9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79">
    <pageSetUpPr fitToPage="1"/>
  </sheetPr>
  <dimension ref="A1:P103"/>
  <sheetViews>
    <sheetView workbookViewId="0">
      <selection activeCell="J16" sqref="J16"/>
    </sheetView>
  </sheetViews>
  <sheetFormatPr defaultRowHeight="15"/>
  <cols>
    <col min="1" max="1" width="55.28515625" customWidth="1"/>
    <col min="2" max="2" width="5" customWidth="1"/>
    <col min="3" max="3" width="4" customWidth="1"/>
    <col min="4" max="4" width="9.5703125" customWidth="1"/>
    <col min="5" max="5" width="8.57031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1" customFormat="1" ht="15" customHeight="1">
      <c r="I1" s="2" t="s">
        <v>132</v>
      </c>
      <c r="J1" s="2"/>
      <c r="K1" s="2"/>
      <c r="L1" s="2"/>
      <c r="M1" s="2"/>
      <c r="N1" s="2"/>
    </row>
    <row r="2" spans="1:16" s="1" customFormat="1" ht="27.75" customHeight="1">
      <c r="H2" s="108"/>
      <c r="I2" s="2"/>
      <c r="J2" s="2"/>
      <c r="K2" s="2"/>
      <c r="L2" s="2"/>
      <c r="M2" s="2"/>
      <c r="N2" s="2"/>
    </row>
    <row r="3" spans="1:16" s="1" customFormat="1" ht="3" hidden="1" customHeight="1">
      <c r="H3" s="108"/>
      <c r="I3" s="2"/>
      <c r="J3" s="2"/>
      <c r="K3" s="2"/>
      <c r="L3" s="2"/>
      <c r="M3" s="2"/>
      <c r="N3" s="2"/>
    </row>
    <row r="4" spans="1:16" s="1" customForma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</row>
    <row r="5" spans="1:16" s="1" customFormat="1" ht="15" customHeight="1">
      <c r="A5" s="4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4"/>
      <c r="C5" s="4"/>
      <c r="D5" s="4"/>
      <c r="E5" s="4"/>
      <c r="F5" s="4"/>
      <c r="G5" s="4"/>
      <c r="H5" s="4"/>
      <c r="I5" s="5" t="str">
        <f>IF([1]ЗАПОЛНИТЬ!$F$7=1,[1]шапки!C5,[1]шапки!D5)</f>
        <v>№ 4-3м)</v>
      </c>
      <c r="J5" s="6" t="str">
        <f>IF([1]ЗАПОЛНИТЬ!$F$7=1,[1]шапки!D5,"")</f>
        <v/>
      </c>
      <c r="K5" s="6"/>
      <c r="L5" s="107"/>
      <c r="M5" s="107"/>
      <c r="N5" s="6"/>
      <c r="O5" s="6"/>
      <c r="P5" s="6"/>
    </row>
    <row r="6" spans="1:16" s="1" customFormat="1" ht="13.5" customHeight="1">
      <c r="A6" s="3" t="str">
        <f>CONCATENATE("за ",[1]ЗАПОЛНИТЬ!$B$17," ",[1]ЗАПОЛНИТЬ!$C$17)</f>
        <v>за І квартал 2018 р.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6" s="7" customFormat="1" ht="11.25" hidden="1"/>
    <row r="8" spans="1:16" s="7" customFormat="1" ht="9.75" customHeight="1">
      <c r="M8" s="106" t="s">
        <v>2</v>
      </c>
      <c r="N8" s="106"/>
    </row>
    <row r="9" spans="1:16" s="7" customFormat="1" ht="22.5" customHeight="1">
      <c r="A9" s="9" t="s">
        <v>3</v>
      </c>
      <c r="B9" s="10" t="s">
        <v>131</v>
      </c>
      <c r="C9" s="10"/>
      <c r="D9" s="10"/>
      <c r="E9" s="10"/>
      <c r="F9" s="10"/>
      <c r="G9" s="10"/>
      <c r="H9" s="10"/>
      <c r="I9" s="10"/>
      <c r="J9" s="10"/>
      <c r="K9" s="11" t="str">
        <f>[1]ЗАПОЛНИТЬ!A13</f>
        <v>за ЄДРПОУ</v>
      </c>
      <c r="M9" s="105" t="str">
        <f>[1]ЗАПОЛНИТЬ!B13</f>
        <v>02317770</v>
      </c>
      <c r="N9" s="105"/>
    </row>
    <row r="10" spans="1:16" s="7" customFormat="1" ht="11.25" customHeight="1">
      <c r="A10" s="13" t="s">
        <v>4</v>
      </c>
      <c r="B10" s="14" t="str">
        <f>[1]ЗАПОЛНИТЬ!B5</f>
        <v>м. Миколаїв, Центральний р-н, вул. Адміральська,20</v>
      </c>
      <c r="C10" s="14"/>
      <c r="D10" s="14"/>
      <c r="E10" s="14"/>
      <c r="F10" s="14"/>
      <c r="G10" s="14"/>
      <c r="H10" s="14"/>
      <c r="I10" s="14"/>
      <c r="J10" s="14"/>
      <c r="K10" s="11" t="str">
        <f>[1]ЗАПОЛНИТЬ!A14</f>
        <v>за КОАТУУ</v>
      </c>
      <c r="M10" s="105">
        <f>[1]ЗАПОЛНИТЬ!B14</f>
        <v>4810137200</v>
      </c>
      <c r="N10" s="105"/>
    </row>
    <row r="11" spans="1:16" s="7" customFormat="1" ht="11.25" customHeight="1">
      <c r="A11" s="13" t="str">
        <f>[1]Ф.4.2.КФК15!A11</f>
        <v>Організаційно-правова форма господарювання</v>
      </c>
      <c r="B11" s="14" t="str">
        <f>[1]ЗАПОЛНИТЬ!D15</f>
        <v>Орган місцевого самоврядування</v>
      </c>
      <c r="C11" s="14"/>
      <c r="D11" s="14"/>
      <c r="E11" s="14"/>
      <c r="F11" s="14"/>
      <c r="G11" s="14"/>
      <c r="H11" s="14"/>
      <c r="I11" s="14"/>
      <c r="J11" s="14"/>
      <c r="K11" s="11" t="str">
        <f>[1]ЗАПОЛНИТЬ!A15</f>
        <v>за КОПФГ</v>
      </c>
      <c r="M11" s="104">
        <f>[1]ЗАПОЛНИТЬ!B15</f>
        <v>420</v>
      </c>
      <c r="N11" s="104"/>
    </row>
    <row r="12" spans="1:16" s="7" customFormat="1" ht="11.25" customHeight="1">
      <c r="A12" s="103" t="s">
        <v>5</v>
      </c>
      <c r="B12" s="103"/>
      <c r="C12" s="97"/>
      <c r="D12" s="102"/>
      <c r="E12" s="101" t="str">
        <f>IF(D12&gt;0,VLOOKUP(D12,'[1]ДовидникКВК(ГОС)'!A$1:B$65536,2,FALSE),"")</f>
        <v/>
      </c>
      <c r="F12" s="101"/>
      <c r="G12" s="101"/>
      <c r="H12" s="101"/>
      <c r="I12" s="101"/>
      <c r="J12" s="101"/>
      <c r="K12" s="100"/>
      <c r="L12" s="51"/>
      <c r="M12" s="51"/>
      <c r="N12" s="94"/>
    </row>
    <row r="13" spans="1:16" s="7" customFormat="1" ht="15.75">
      <c r="A13" s="17" t="s">
        <v>6</v>
      </c>
      <c r="B13" s="17"/>
      <c r="C13" s="97"/>
      <c r="D13" s="99"/>
      <c r="E13" s="98"/>
      <c r="F13" s="98"/>
      <c r="G13" s="98"/>
      <c r="H13" s="98"/>
      <c r="I13" s="98"/>
      <c r="J13" s="98"/>
      <c r="K13" s="98"/>
      <c r="L13" s="98"/>
      <c r="M13" s="98"/>
      <c r="N13" s="94"/>
    </row>
    <row r="14" spans="1:16" s="7" customFormat="1" ht="12" customHeight="1">
      <c r="A14" s="17" t="s">
        <v>7</v>
      </c>
      <c r="B14" s="17"/>
      <c r="C14" s="97"/>
      <c r="D14" s="18">
        <v>37</v>
      </c>
      <c r="E14" s="21" t="s">
        <v>131</v>
      </c>
      <c r="F14" s="21"/>
      <c r="G14" s="21"/>
      <c r="H14" s="21"/>
      <c r="I14" s="21"/>
      <c r="J14" s="21"/>
      <c r="K14" s="21"/>
      <c r="L14" s="21"/>
      <c r="M14" s="21"/>
      <c r="N14" s="94"/>
    </row>
    <row r="15" spans="1:16" s="7" customFormat="1" ht="43.5" customHeight="1">
      <c r="A15" s="17" t="s">
        <v>8</v>
      </c>
      <c r="B15" s="17"/>
      <c r="C15" s="97"/>
      <c r="D15" s="96"/>
      <c r="E15" s="95"/>
      <c r="F15" s="95"/>
      <c r="G15" s="95"/>
      <c r="H15" s="95"/>
      <c r="I15" s="95"/>
      <c r="J15" s="95"/>
      <c r="K15" s="95"/>
      <c r="L15" s="95"/>
      <c r="M15" s="95"/>
      <c r="N15" s="94"/>
    </row>
    <row r="16" spans="1:16" s="7" customFormat="1" ht="11.25">
      <c r="A16" s="25" t="s">
        <v>130</v>
      </c>
    </row>
    <row r="17" spans="1:14" s="7" customFormat="1" ht="12" thickBot="1">
      <c r="A17" s="25" t="s">
        <v>10</v>
      </c>
    </row>
    <row r="18" spans="1:14" s="7" customFormat="1" ht="17.25" customHeight="1" thickTop="1" thickBot="1">
      <c r="A18" s="27" t="s">
        <v>12</v>
      </c>
      <c r="B18" s="92" t="s">
        <v>129</v>
      </c>
      <c r="C18" s="92" t="s">
        <v>14</v>
      </c>
      <c r="D18" s="92" t="s">
        <v>128</v>
      </c>
      <c r="E18" s="92" t="s">
        <v>127</v>
      </c>
      <c r="F18" s="92" t="s">
        <v>126</v>
      </c>
      <c r="G18" s="92"/>
      <c r="H18" s="92" t="s">
        <v>125</v>
      </c>
      <c r="I18" s="92" t="s">
        <v>124</v>
      </c>
      <c r="J18" s="92" t="s">
        <v>123</v>
      </c>
      <c r="K18" s="92"/>
      <c r="L18" s="92" t="s">
        <v>122</v>
      </c>
      <c r="M18" s="92" t="s">
        <v>121</v>
      </c>
      <c r="N18" s="92"/>
    </row>
    <row r="19" spans="1:14" s="7" customFormat="1" ht="12.75" thickTop="1" thickBot="1">
      <c r="A19" s="27"/>
      <c r="B19" s="92"/>
      <c r="C19" s="92"/>
      <c r="D19" s="92"/>
      <c r="E19" s="92"/>
      <c r="F19" s="92" t="s">
        <v>22</v>
      </c>
      <c r="G19" s="93" t="s">
        <v>119</v>
      </c>
      <c r="H19" s="92"/>
      <c r="I19" s="92"/>
      <c r="J19" s="92" t="s">
        <v>22</v>
      </c>
      <c r="K19" s="93" t="s">
        <v>120</v>
      </c>
      <c r="L19" s="92"/>
      <c r="M19" s="92" t="s">
        <v>22</v>
      </c>
      <c r="N19" s="91" t="s">
        <v>119</v>
      </c>
    </row>
    <row r="20" spans="1:14" s="7" customFormat="1" ht="26.25" customHeight="1" thickTop="1" thickBot="1">
      <c r="A20" s="27"/>
      <c r="B20" s="92"/>
      <c r="C20" s="92"/>
      <c r="D20" s="92"/>
      <c r="E20" s="92"/>
      <c r="F20" s="92"/>
      <c r="G20" s="93"/>
      <c r="H20" s="92"/>
      <c r="I20" s="92"/>
      <c r="J20" s="92"/>
      <c r="K20" s="93"/>
      <c r="L20" s="92"/>
      <c r="M20" s="92"/>
      <c r="N20" s="91"/>
    </row>
    <row r="21" spans="1:14" s="7" customFormat="1" ht="12.75" thickTop="1" thickBot="1">
      <c r="A21" s="90">
        <v>1</v>
      </c>
      <c r="B21" s="90">
        <v>2</v>
      </c>
      <c r="C21" s="90">
        <v>3</v>
      </c>
      <c r="D21" s="90">
        <v>4</v>
      </c>
      <c r="E21" s="90">
        <v>5</v>
      </c>
      <c r="F21" s="90">
        <v>6</v>
      </c>
      <c r="G21" s="90">
        <v>7</v>
      </c>
      <c r="H21" s="90">
        <v>8</v>
      </c>
      <c r="I21" s="90">
        <v>9</v>
      </c>
      <c r="J21" s="90">
        <v>10</v>
      </c>
      <c r="K21" s="90">
        <v>11</v>
      </c>
      <c r="L21" s="90">
        <v>12</v>
      </c>
      <c r="M21" s="90">
        <v>12</v>
      </c>
      <c r="N21" s="90">
        <v>13</v>
      </c>
    </row>
    <row r="22" spans="1:14" s="7" customFormat="1" ht="12.75" thickTop="1" thickBot="1">
      <c r="A22" s="37" t="s">
        <v>118</v>
      </c>
      <c r="B22" s="37" t="s">
        <v>28</v>
      </c>
      <c r="C22" s="38" t="s">
        <v>29</v>
      </c>
      <c r="D22" s="69">
        <f>SUM([1]Ф.4.3.КФК1:Ф.4.3.КФК40!D22)</f>
        <v>184500</v>
      </c>
      <c r="E22" s="69">
        <f>SUM([1]Ф.4.3.КФК1:Ф.4.3.КФК40!E22)</f>
        <v>0</v>
      </c>
      <c r="F22" s="69">
        <f>SUM([1]Ф.4.3.КФК1:Ф.4.3.КФК40!F22)</f>
        <v>0</v>
      </c>
      <c r="G22" s="69">
        <f>SUM([1]Ф.4.3.КФК1:Ф.4.3.КФК40!G22)</f>
        <v>0</v>
      </c>
      <c r="H22" s="69">
        <f>SUM([1]Ф.4.3.КФК1:Ф.4.3.КФК40!H22)</f>
        <v>0</v>
      </c>
      <c r="I22" s="69">
        <f>SUM([1]Ф.4.3.КФК1:Ф.4.3.КФК40!I22)</f>
        <v>0</v>
      </c>
      <c r="J22" s="69">
        <f>SUM([1]Ф.4.3.КФК1:Ф.4.3.КФК40!J22)</f>
        <v>0</v>
      </c>
      <c r="K22" s="69">
        <f>SUM([1]Ф.4.3.КФК1:Ф.4.3.КФК40!K22)</f>
        <v>0</v>
      </c>
      <c r="L22" s="69">
        <f>SUM([1]Ф.4.3.КФК1:Ф.4.3.КФК40!L22)</f>
        <v>0</v>
      </c>
      <c r="M22" s="69">
        <f>SUM([1]Ф.4.3.КФК1:Ф.4.3.КФК40!M22)</f>
        <v>0</v>
      </c>
      <c r="N22" s="69">
        <f>SUM([1]Ф.4.3.КФК1:Ф.4.3.КФК40!N22)</f>
        <v>0</v>
      </c>
    </row>
    <row r="23" spans="1:14" s="7" customFormat="1" ht="12.75" thickTop="1" thickBot="1">
      <c r="A23" s="45" t="s">
        <v>117</v>
      </c>
      <c r="B23" s="37"/>
      <c r="C23" s="3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s="7" customFormat="1" ht="12.75" thickTop="1" thickBot="1">
      <c r="A24" s="45" t="s">
        <v>116</v>
      </c>
      <c r="B24" s="37">
        <v>2000</v>
      </c>
      <c r="C24" s="38" t="s">
        <v>31</v>
      </c>
      <c r="D24" s="69">
        <f>SUM([1]Ф.4.3.КФК1:Ф.4.3.КФК40!D24)</f>
        <v>0</v>
      </c>
      <c r="E24" s="69">
        <f>SUM([1]Ф.4.3.КФК1:Ф.4.3.КФК40!E24)</f>
        <v>0</v>
      </c>
      <c r="F24" s="69">
        <f>SUM([1]Ф.4.3.КФК1:Ф.4.3.КФК40!F24)</f>
        <v>0</v>
      </c>
      <c r="G24" s="69">
        <f>SUM([1]Ф.4.3.КФК1:Ф.4.3.КФК40!G24)</f>
        <v>0</v>
      </c>
      <c r="H24" s="69">
        <f>SUM([1]Ф.4.3.КФК1:Ф.4.3.КФК40!H24)</f>
        <v>0</v>
      </c>
      <c r="I24" s="69">
        <f>SUM([1]Ф.4.3.КФК1:Ф.4.3.КФК40!I24)</f>
        <v>0</v>
      </c>
      <c r="J24" s="69">
        <f>SUM([1]Ф.4.3.КФК1:Ф.4.3.КФК40!J24)</f>
        <v>0</v>
      </c>
      <c r="K24" s="69">
        <f>SUM([1]Ф.4.3.КФК1:Ф.4.3.КФК40!K24)</f>
        <v>0</v>
      </c>
      <c r="L24" s="69">
        <f>SUM([1]Ф.4.3.КФК1:Ф.4.3.КФК40!L24)</f>
        <v>0</v>
      </c>
      <c r="M24" s="69">
        <f>SUM([1]Ф.4.3.КФК1:Ф.4.3.КФК40!M24)</f>
        <v>0</v>
      </c>
      <c r="N24" s="69">
        <f>SUM([1]Ф.4.3.КФК1:Ф.4.3.КФК40!N24)</f>
        <v>0</v>
      </c>
    </row>
    <row r="25" spans="1:14" s="7" customFormat="1" ht="12.75" thickTop="1" thickBot="1">
      <c r="A25" s="49" t="s">
        <v>34</v>
      </c>
      <c r="B25" s="37">
        <v>2100</v>
      </c>
      <c r="C25" s="38" t="s">
        <v>33</v>
      </c>
      <c r="D25" s="69">
        <f>SUM([1]Ф.4.3.КФК1:Ф.4.3.КФК40!D25)</f>
        <v>0</v>
      </c>
      <c r="E25" s="69">
        <f>SUM([1]Ф.4.3.КФК1:Ф.4.3.КФК40!E25)</f>
        <v>0</v>
      </c>
      <c r="F25" s="69">
        <f>SUM([1]Ф.4.3.КФК1:Ф.4.3.КФК40!F25)</f>
        <v>0</v>
      </c>
      <c r="G25" s="69">
        <f>SUM([1]Ф.4.3.КФК1:Ф.4.3.КФК40!G25)</f>
        <v>0</v>
      </c>
      <c r="H25" s="69">
        <f>SUM([1]Ф.4.3.КФК1:Ф.4.3.КФК40!H25)</f>
        <v>0</v>
      </c>
      <c r="I25" s="69">
        <f>SUM([1]Ф.4.3.КФК1:Ф.4.3.КФК40!I25)</f>
        <v>0</v>
      </c>
      <c r="J25" s="69">
        <f>SUM([1]Ф.4.3.КФК1:Ф.4.3.КФК40!J25)</f>
        <v>0</v>
      </c>
      <c r="K25" s="69">
        <f>SUM([1]Ф.4.3.КФК1:Ф.4.3.КФК40!K25)</f>
        <v>0</v>
      </c>
      <c r="L25" s="69">
        <f>SUM([1]Ф.4.3.КФК1:Ф.4.3.КФК40!L25)</f>
        <v>0</v>
      </c>
      <c r="M25" s="69">
        <f>SUM([1]Ф.4.3.КФК1:Ф.4.3.КФК40!M25)</f>
        <v>0</v>
      </c>
      <c r="N25" s="69">
        <f>SUM([1]Ф.4.3.КФК1:Ф.4.3.КФК40!N25)</f>
        <v>0</v>
      </c>
    </row>
    <row r="26" spans="1:14" s="7" customFormat="1" ht="12.75" thickTop="1" thickBot="1">
      <c r="A26" s="41" t="s">
        <v>36</v>
      </c>
      <c r="B26" s="42">
        <v>2110</v>
      </c>
      <c r="C26" s="43" t="s">
        <v>35</v>
      </c>
      <c r="D26" s="69">
        <f>SUM([1]Ф.4.3.КФК1:Ф.4.3.КФК40!D26)</f>
        <v>0</v>
      </c>
      <c r="E26" s="69">
        <f>SUM([1]Ф.4.3.КФК1:Ф.4.3.КФК40!E26)</f>
        <v>0</v>
      </c>
      <c r="F26" s="69">
        <f>SUM([1]Ф.4.3.КФК1:Ф.4.3.КФК40!F26)</f>
        <v>0</v>
      </c>
      <c r="G26" s="69">
        <f>SUM([1]Ф.4.3.КФК1:Ф.4.3.КФК40!G26)</f>
        <v>0</v>
      </c>
      <c r="H26" s="69">
        <f>SUM([1]Ф.4.3.КФК1:Ф.4.3.КФК40!H26)</f>
        <v>0</v>
      </c>
      <c r="I26" s="69">
        <f>SUM([1]Ф.4.3.КФК1:Ф.4.3.КФК40!I26)</f>
        <v>0</v>
      </c>
      <c r="J26" s="69">
        <f>SUM([1]Ф.4.3.КФК1:Ф.4.3.КФК40!J26)</f>
        <v>0</v>
      </c>
      <c r="K26" s="69">
        <f>SUM([1]Ф.4.3.КФК1:Ф.4.3.КФК40!K26)</f>
        <v>0</v>
      </c>
      <c r="L26" s="69">
        <f>SUM([1]Ф.4.3.КФК1:Ф.4.3.КФК40!L26)</f>
        <v>0</v>
      </c>
      <c r="M26" s="69">
        <f>SUM([1]Ф.4.3.КФК1:Ф.4.3.КФК40!M26)</f>
        <v>0</v>
      </c>
      <c r="N26" s="69">
        <f>SUM([1]Ф.4.3.КФК1:Ф.4.3.КФК40!N26)</f>
        <v>0</v>
      </c>
    </row>
    <row r="27" spans="1:14" s="7" customFormat="1" ht="12.75" thickTop="1" thickBot="1">
      <c r="A27" s="44" t="s">
        <v>38</v>
      </c>
      <c r="B27" s="45">
        <v>2111</v>
      </c>
      <c r="C27" s="46" t="s">
        <v>37</v>
      </c>
      <c r="D27" s="69">
        <f>SUM([1]Ф.4.3.КФК1:Ф.4.3.КФК40!D27)</f>
        <v>0</v>
      </c>
      <c r="E27" s="69">
        <f>SUM([1]Ф.4.3.КФК1:Ф.4.3.КФК40!E27)</f>
        <v>0</v>
      </c>
      <c r="F27" s="69">
        <f>SUM([1]Ф.4.3.КФК1:Ф.4.3.КФК40!F27)</f>
        <v>0</v>
      </c>
      <c r="G27" s="69">
        <f>SUM([1]Ф.4.3.КФК1:Ф.4.3.КФК40!G27)</f>
        <v>0</v>
      </c>
      <c r="H27" s="69">
        <f>SUM([1]Ф.4.3.КФК1:Ф.4.3.КФК40!H27)</f>
        <v>0</v>
      </c>
      <c r="I27" s="69">
        <f>SUM([1]Ф.4.3.КФК1:Ф.4.3.КФК40!I27)</f>
        <v>0</v>
      </c>
      <c r="J27" s="69">
        <f>SUM([1]Ф.4.3.КФК1:Ф.4.3.КФК40!J27)</f>
        <v>0</v>
      </c>
      <c r="K27" s="69">
        <f>SUM([1]Ф.4.3.КФК1:Ф.4.3.КФК40!K27)</f>
        <v>0</v>
      </c>
      <c r="L27" s="69">
        <f>SUM([1]Ф.4.3.КФК1:Ф.4.3.КФК40!L27)</f>
        <v>0</v>
      </c>
      <c r="M27" s="69">
        <f>SUM([1]Ф.4.3.КФК1:Ф.4.3.КФК40!M27)</f>
        <v>0</v>
      </c>
      <c r="N27" s="69">
        <f>SUM([1]Ф.4.3.КФК1:Ф.4.3.КФК40!N27)</f>
        <v>0</v>
      </c>
    </row>
    <row r="28" spans="1:14" s="7" customFormat="1" ht="12.75" thickTop="1" thickBot="1">
      <c r="A28" s="44" t="s">
        <v>40</v>
      </c>
      <c r="B28" s="45">
        <v>2112</v>
      </c>
      <c r="C28" s="46" t="s">
        <v>39</v>
      </c>
      <c r="D28" s="69">
        <f>SUM([1]Ф.4.3.КФК1:Ф.4.3.КФК40!D28)</f>
        <v>0</v>
      </c>
      <c r="E28" s="69">
        <f>SUM([1]Ф.4.3.КФК1:Ф.4.3.КФК40!E28)</f>
        <v>0</v>
      </c>
      <c r="F28" s="69">
        <f>SUM([1]Ф.4.3.КФК1:Ф.4.3.КФК40!F28)</f>
        <v>0</v>
      </c>
      <c r="G28" s="69">
        <f>SUM([1]Ф.4.3.КФК1:Ф.4.3.КФК40!G28)</f>
        <v>0</v>
      </c>
      <c r="H28" s="69">
        <f>SUM([1]Ф.4.3.КФК1:Ф.4.3.КФК40!H28)</f>
        <v>0</v>
      </c>
      <c r="I28" s="69">
        <f>SUM([1]Ф.4.3.КФК1:Ф.4.3.КФК40!I28)</f>
        <v>0</v>
      </c>
      <c r="J28" s="69">
        <f>SUM([1]Ф.4.3.КФК1:Ф.4.3.КФК40!J28)</f>
        <v>0</v>
      </c>
      <c r="K28" s="69">
        <f>SUM([1]Ф.4.3.КФК1:Ф.4.3.КФК40!K28)</f>
        <v>0</v>
      </c>
      <c r="L28" s="69">
        <f>SUM([1]Ф.4.3.КФК1:Ф.4.3.КФК40!L28)</f>
        <v>0</v>
      </c>
      <c r="M28" s="69">
        <f>SUM([1]Ф.4.3.КФК1:Ф.4.3.КФК40!M28)</f>
        <v>0</v>
      </c>
      <c r="N28" s="69">
        <f>SUM([1]Ф.4.3.КФК1:Ф.4.3.КФК40!N28)</f>
        <v>0</v>
      </c>
    </row>
    <row r="29" spans="1:14" s="7" customFormat="1" ht="11.25" customHeight="1" thickTop="1" thickBot="1">
      <c r="A29" s="47" t="s">
        <v>115</v>
      </c>
      <c r="B29" s="42">
        <v>2120</v>
      </c>
      <c r="C29" s="43" t="s">
        <v>41</v>
      </c>
      <c r="D29" s="69">
        <f>SUM([1]Ф.4.3.КФК1:Ф.4.3.КФК40!D29)</f>
        <v>0</v>
      </c>
      <c r="E29" s="69">
        <f>SUM([1]Ф.4.3.КФК1:Ф.4.3.КФК40!E29)</f>
        <v>0</v>
      </c>
      <c r="F29" s="69">
        <f>SUM([1]Ф.4.3.КФК1:Ф.4.3.КФК40!F29)</f>
        <v>0</v>
      </c>
      <c r="G29" s="69">
        <f>SUM([1]Ф.4.3.КФК1:Ф.4.3.КФК40!G29)</f>
        <v>0</v>
      </c>
      <c r="H29" s="69">
        <f>SUM([1]Ф.4.3.КФК1:Ф.4.3.КФК40!H29)</f>
        <v>0</v>
      </c>
      <c r="I29" s="69">
        <f>SUM([1]Ф.4.3.КФК1:Ф.4.3.КФК40!I29)</f>
        <v>0</v>
      </c>
      <c r="J29" s="69">
        <f>SUM([1]Ф.4.3.КФК1:Ф.4.3.КФК40!J29)</f>
        <v>0</v>
      </c>
      <c r="K29" s="69">
        <f>SUM([1]Ф.4.3.КФК1:Ф.4.3.КФК40!K29)</f>
        <v>0</v>
      </c>
      <c r="L29" s="69">
        <f>SUM([1]Ф.4.3.КФК1:Ф.4.3.КФК40!L29)</f>
        <v>0</v>
      </c>
      <c r="M29" s="69">
        <f>SUM([1]Ф.4.3.КФК1:Ф.4.3.КФК40!M29)</f>
        <v>0</v>
      </c>
      <c r="N29" s="69">
        <f>SUM([1]Ф.4.3.КФК1:Ф.4.3.КФК40!N29)</f>
        <v>0</v>
      </c>
    </row>
    <row r="30" spans="1:14" s="7" customFormat="1" ht="12.75" thickTop="1" thickBot="1">
      <c r="A30" s="40" t="s">
        <v>44</v>
      </c>
      <c r="B30" s="37">
        <v>2200</v>
      </c>
      <c r="C30" s="38" t="s">
        <v>43</v>
      </c>
      <c r="D30" s="69">
        <f>SUM([1]Ф.4.3.КФК1:Ф.4.3.КФК40!D30)</f>
        <v>0</v>
      </c>
      <c r="E30" s="69">
        <f>SUM([1]Ф.4.3.КФК1:Ф.4.3.КФК40!E30)</f>
        <v>0</v>
      </c>
      <c r="F30" s="69">
        <f>SUM([1]Ф.4.3.КФК1:Ф.4.3.КФК40!F30)</f>
        <v>0</v>
      </c>
      <c r="G30" s="69">
        <f>SUM([1]Ф.4.3.КФК1:Ф.4.3.КФК40!G30)</f>
        <v>0</v>
      </c>
      <c r="H30" s="69">
        <f>SUM([1]Ф.4.3.КФК1:Ф.4.3.КФК40!H30)</f>
        <v>0</v>
      </c>
      <c r="I30" s="69">
        <f>SUM([1]Ф.4.3.КФК1:Ф.4.3.КФК40!I30)</f>
        <v>0</v>
      </c>
      <c r="J30" s="69">
        <f>SUM([1]Ф.4.3.КФК1:Ф.4.3.КФК40!J30)</f>
        <v>0</v>
      </c>
      <c r="K30" s="69">
        <f>SUM([1]Ф.4.3.КФК1:Ф.4.3.КФК40!K30)</f>
        <v>0</v>
      </c>
      <c r="L30" s="69">
        <f>SUM([1]Ф.4.3.КФК1:Ф.4.3.КФК40!L30)</f>
        <v>0</v>
      </c>
      <c r="M30" s="69">
        <f>SUM([1]Ф.4.3.КФК1:Ф.4.3.КФК40!M30)</f>
        <v>0</v>
      </c>
      <c r="N30" s="69">
        <f>SUM([1]Ф.4.3.КФК1:Ф.4.3.КФК40!N30)</f>
        <v>0</v>
      </c>
    </row>
    <row r="31" spans="1:14" s="7" customFormat="1" ht="12.75" thickTop="1" thickBot="1">
      <c r="A31" s="41" t="s">
        <v>46</v>
      </c>
      <c r="B31" s="42">
        <v>2210</v>
      </c>
      <c r="C31" s="43" t="s">
        <v>45</v>
      </c>
      <c r="D31" s="69">
        <f>SUM([1]Ф.4.3.КФК1:Ф.4.3.КФК40!D31)</f>
        <v>0</v>
      </c>
      <c r="E31" s="69">
        <f>SUM([1]Ф.4.3.КФК1:Ф.4.3.КФК40!E31)</f>
        <v>0</v>
      </c>
      <c r="F31" s="69">
        <f>SUM([1]Ф.4.3.КФК1:Ф.4.3.КФК40!F31)</f>
        <v>0</v>
      </c>
      <c r="G31" s="69">
        <f>SUM([1]Ф.4.3.КФК1:Ф.4.3.КФК40!G31)</f>
        <v>0</v>
      </c>
      <c r="H31" s="69">
        <f>SUM([1]Ф.4.3.КФК1:Ф.4.3.КФК40!H31)</f>
        <v>0</v>
      </c>
      <c r="I31" s="69">
        <f>SUM([1]Ф.4.3.КФК1:Ф.4.3.КФК40!I31)</f>
        <v>0</v>
      </c>
      <c r="J31" s="69">
        <f>SUM([1]Ф.4.3.КФК1:Ф.4.3.КФК40!J31)</f>
        <v>0</v>
      </c>
      <c r="K31" s="69">
        <f>SUM([1]Ф.4.3.КФК1:Ф.4.3.КФК40!K31)</f>
        <v>0</v>
      </c>
      <c r="L31" s="69">
        <f>SUM([1]Ф.4.3.КФК1:Ф.4.3.КФК40!L31)</f>
        <v>0</v>
      </c>
      <c r="M31" s="69">
        <f>SUM([1]Ф.4.3.КФК1:Ф.4.3.КФК40!M31)</f>
        <v>0</v>
      </c>
      <c r="N31" s="69">
        <f>SUM([1]Ф.4.3.КФК1:Ф.4.3.КФК40!N31)</f>
        <v>0</v>
      </c>
    </row>
    <row r="32" spans="1:14" s="7" customFormat="1" ht="12.75" thickTop="1" thickBot="1">
      <c r="A32" s="41" t="s">
        <v>47</v>
      </c>
      <c r="B32" s="42">
        <v>2220</v>
      </c>
      <c r="C32" s="42">
        <v>100</v>
      </c>
      <c r="D32" s="69">
        <f>SUM([1]Ф.4.3.КФК1:Ф.4.3.КФК40!D32)</f>
        <v>0</v>
      </c>
      <c r="E32" s="69">
        <f>SUM([1]Ф.4.3.КФК1:Ф.4.3.КФК40!E32)</f>
        <v>0</v>
      </c>
      <c r="F32" s="69">
        <f>SUM([1]Ф.4.3.КФК1:Ф.4.3.КФК40!F32)</f>
        <v>0</v>
      </c>
      <c r="G32" s="69">
        <f>SUM([1]Ф.4.3.КФК1:Ф.4.3.КФК40!G32)</f>
        <v>0</v>
      </c>
      <c r="H32" s="69">
        <f>SUM([1]Ф.4.3.КФК1:Ф.4.3.КФК40!H32)</f>
        <v>0</v>
      </c>
      <c r="I32" s="69">
        <f>SUM([1]Ф.4.3.КФК1:Ф.4.3.КФК40!I32)</f>
        <v>0</v>
      </c>
      <c r="J32" s="69">
        <f>SUM([1]Ф.4.3.КФК1:Ф.4.3.КФК40!J32)</f>
        <v>0</v>
      </c>
      <c r="K32" s="69">
        <f>SUM([1]Ф.4.3.КФК1:Ф.4.3.КФК40!K32)</f>
        <v>0</v>
      </c>
      <c r="L32" s="69">
        <f>SUM([1]Ф.4.3.КФК1:Ф.4.3.КФК40!L32)</f>
        <v>0</v>
      </c>
      <c r="M32" s="69">
        <f>SUM([1]Ф.4.3.КФК1:Ф.4.3.КФК40!M32)</f>
        <v>0</v>
      </c>
      <c r="N32" s="69">
        <f>SUM([1]Ф.4.3.КФК1:Ф.4.3.КФК40!N32)</f>
        <v>0</v>
      </c>
    </row>
    <row r="33" spans="1:14" s="7" customFormat="1" ht="12.75" thickTop="1" thickBot="1">
      <c r="A33" s="41" t="s">
        <v>48</v>
      </c>
      <c r="B33" s="42">
        <v>2230</v>
      </c>
      <c r="C33" s="42">
        <v>110</v>
      </c>
      <c r="D33" s="69">
        <f>SUM([1]Ф.4.3.КФК1:Ф.4.3.КФК40!D33)</f>
        <v>0</v>
      </c>
      <c r="E33" s="69">
        <f>SUM([1]Ф.4.3.КФК1:Ф.4.3.КФК40!E33)</f>
        <v>0</v>
      </c>
      <c r="F33" s="69">
        <f>SUM([1]Ф.4.3.КФК1:Ф.4.3.КФК40!F33)</f>
        <v>0</v>
      </c>
      <c r="G33" s="69">
        <f>SUM([1]Ф.4.3.КФК1:Ф.4.3.КФК40!G33)</f>
        <v>0</v>
      </c>
      <c r="H33" s="69">
        <f>SUM([1]Ф.4.3.КФК1:Ф.4.3.КФК40!H33)</f>
        <v>0</v>
      </c>
      <c r="I33" s="69">
        <f>SUM([1]Ф.4.3.КФК1:Ф.4.3.КФК40!I33)</f>
        <v>0</v>
      </c>
      <c r="J33" s="69">
        <f>SUM([1]Ф.4.3.КФК1:Ф.4.3.КФК40!J33)</f>
        <v>0</v>
      </c>
      <c r="K33" s="69">
        <f>SUM([1]Ф.4.3.КФК1:Ф.4.3.КФК40!K33)</f>
        <v>0</v>
      </c>
      <c r="L33" s="69">
        <f>SUM([1]Ф.4.3.КФК1:Ф.4.3.КФК40!L33)</f>
        <v>0</v>
      </c>
      <c r="M33" s="69">
        <f>SUM([1]Ф.4.3.КФК1:Ф.4.3.КФК40!M33)</f>
        <v>0</v>
      </c>
      <c r="N33" s="69">
        <f>SUM([1]Ф.4.3.КФК1:Ф.4.3.КФК40!N33)</f>
        <v>0</v>
      </c>
    </row>
    <row r="34" spans="1:14" s="7" customFormat="1" ht="12.75" thickTop="1" thickBot="1">
      <c r="A34" s="41" t="s">
        <v>49</v>
      </c>
      <c r="B34" s="42">
        <v>2240</v>
      </c>
      <c r="C34" s="42">
        <v>120</v>
      </c>
      <c r="D34" s="69">
        <f>SUM([1]Ф.4.3.КФК1:Ф.4.3.КФК40!D34)</f>
        <v>0</v>
      </c>
      <c r="E34" s="69">
        <f>SUM([1]Ф.4.3.КФК1:Ф.4.3.КФК40!E34)</f>
        <v>0</v>
      </c>
      <c r="F34" s="69">
        <f>SUM([1]Ф.4.3.КФК1:Ф.4.3.КФК40!F34)</f>
        <v>0</v>
      </c>
      <c r="G34" s="69">
        <f>SUM([1]Ф.4.3.КФК1:Ф.4.3.КФК40!G34)</f>
        <v>0</v>
      </c>
      <c r="H34" s="69">
        <f>SUM([1]Ф.4.3.КФК1:Ф.4.3.КФК40!H34)</f>
        <v>0</v>
      </c>
      <c r="I34" s="69">
        <f>SUM([1]Ф.4.3.КФК1:Ф.4.3.КФК40!I34)</f>
        <v>0</v>
      </c>
      <c r="J34" s="69">
        <f>SUM([1]Ф.4.3.КФК1:Ф.4.3.КФК40!J34)</f>
        <v>0</v>
      </c>
      <c r="K34" s="69">
        <f>SUM([1]Ф.4.3.КФК1:Ф.4.3.КФК40!K34)</f>
        <v>0</v>
      </c>
      <c r="L34" s="69">
        <f>SUM([1]Ф.4.3.КФК1:Ф.4.3.КФК40!L34)</f>
        <v>0</v>
      </c>
      <c r="M34" s="69">
        <f>SUM([1]Ф.4.3.КФК1:Ф.4.3.КФК40!M34)</f>
        <v>0</v>
      </c>
      <c r="N34" s="69">
        <f>SUM([1]Ф.4.3.КФК1:Ф.4.3.КФК40!N34)</f>
        <v>0</v>
      </c>
    </row>
    <row r="35" spans="1:14" s="7" customFormat="1" ht="12.75" thickTop="1" thickBot="1">
      <c r="A35" s="41" t="s">
        <v>50</v>
      </c>
      <c r="B35" s="42">
        <v>2250</v>
      </c>
      <c r="C35" s="42">
        <v>130</v>
      </c>
      <c r="D35" s="69">
        <f>SUM([1]Ф.4.3.КФК1:Ф.4.3.КФК40!D35)</f>
        <v>0</v>
      </c>
      <c r="E35" s="69">
        <f>SUM([1]Ф.4.3.КФК1:Ф.4.3.КФК40!E35)</f>
        <v>0</v>
      </c>
      <c r="F35" s="69">
        <f>SUM([1]Ф.4.3.КФК1:Ф.4.3.КФК40!F35)</f>
        <v>0</v>
      </c>
      <c r="G35" s="69">
        <f>SUM([1]Ф.4.3.КФК1:Ф.4.3.КФК40!G35)</f>
        <v>0</v>
      </c>
      <c r="H35" s="69">
        <f>SUM([1]Ф.4.3.КФК1:Ф.4.3.КФК40!H35)</f>
        <v>0</v>
      </c>
      <c r="I35" s="69">
        <f>SUM([1]Ф.4.3.КФК1:Ф.4.3.КФК40!I35)</f>
        <v>0</v>
      </c>
      <c r="J35" s="69">
        <f>SUM([1]Ф.4.3.КФК1:Ф.4.3.КФК40!J35)</f>
        <v>0</v>
      </c>
      <c r="K35" s="69">
        <f>SUM([1]Ф.4.3.КФК1:Ф.4.3.КФК40!K35)</f>
        <v>0</v>
      </c>
      <c r="L35" s="69">
        <f>SUM([1]Ф.4.3.КФК1:Ф.4.3.КФК40!L35)</f>
        <v>0</v>
      </c>
      <c r="M35" s="69">
        <f>SUM([1]Ф.4.3.КФК1:Ф.4.3.КФК40!M35)</f>
        <v>0</v>
      </c>
      <c r="N35" s="69">
        <f>SUM([1]Ф.4.3.КФК1:Ф.4.3.КФК40!N35)</f>
        <v>0</v>
      </c>
    </row>
    <row r="36" spans="1:14" s="7" customFormat="1" ht="12.75" customHeight="1" thickTop="1" thickBot="1">
      <c r="A36" s="47" t="s">
        <v>51</v>
      </c>
      <c r="B36" s="42">
        <v>2260</v>
      </c>
      <c r="C36" s="42">
        <v>140</v>
      </c>
      <c r="D36" s="69">
        <f>SUM([1]Ф.4.3.КФК1:Ф.4.3.КФК40!D36)</f>
        <v>0</v>
      </c>
      <c r="E36" s="69">
        <f>SUM([1]Ф.4.3.КФК1:Ф.4.3.КФК40!E36)</f>
        <v>0</v>
      </c>
      <c r="F36" s="69">
        <f>SUM([1]Ф.4.3.КФК1:Ф.4.3.КФК40!F36)</f>
        <v>0</v>
      </c>
      <c r="G36" s="69">
        <f>SUM([1]Ф.4.3.КФК1:Ф.4.3.КФК40!G36)</f>
        <v>0</v>
      </c>
      <c r="H36" s="69">
        <f>SUM([1]Ф.4.3.КФК1:Ф.4.3.КФК40!H36)</f>
        <v>0</v>
      </c>
      <c r="I36" s="69">
        <f>SUM([1]Ф.4.3.КФК1:Ф.4.3.КФК40!I36)</f>
        <v>0</v>
      </c>
      <c r="J36" s="69">
        <f>SUM([1]Ф.4.3.КФК1:Ф.4.3.КФК40!J36)</f>
        <v>0</v>
      </c>
      <c r="K36" s="69">
        <f>SUM([1]Ф.4.3.КФК1:Ф.4.3.КФК40!K36)</f>
        <v>0</v>
      </c>
      <c r="L36" s="69">
        <f>SUM([1]Ф.4.3.КФК1:Ф.4.3.КФК40!L36)</f>
        <v>0</v>
      </c>
      <c r="M36" s="69">
        <f>SUM([1]Ф.4.3.КФК1:Ф.4.3.КФК40!M36)</f>
        <v>0</v>
      </c>
      <c r="N36" s="69">
        <f>SUM([1]Ф.4.3.КФК1:Ф.4.3.КФК40!N36)</f>
        <v>0</v>
      </c>
    </row>
    <row r="37" spans="1:14" s="7" customFormat="1" ht="12.75" thickTop="1" thickBot="1">
      <c r="A37" s="47" t="s">
        <v>114</v>
      </c>
      <c r="B37" s="42">
        <v>2270</v>
      </c>
      <c r="C37" s="42">
        <v>150</v>
      </c>
      <c r="D37" s="69">
        <f>SUM([1]Ф.4.3.КФК1:Ф.4.3.КФК40!D37)</f>
        <v>0</v>
      </c>
      <c r="E37" s="69">
        <f>SUM([1]Ф.4.3.КФК1:Ф.4.3.КФК40!E37)</f>
        <v>0</v>
      </c>
      <c r="F37" s="69">
        <f>SUM([1]Ф.4.3.КФК1:Ф.4.3.КФК40!F37)</f>
        <v>0</v>
      </c>
      <c r="G37" s="69">
        <f>SUM([1]Ф.4.3.КФК1:Ф.4.3.КФК40!G37)</f>
        <v>0</v>
      </c>
      <c r="H37" s="69">
        <f>SUM([1]Ф.4.3.КФК1:Ф.4.3.КФК40!H37)</f>
        <v>0</v>
      </c>
      <c r="I37" s="69">
        <f>SUM([1]Ф.4.3.КФК1:Ф.4.3.КФК40!I37)</f>
        <v>0</v>
      </c>
      <c r="J37" s="69">
        <f>SUM([1]Ф.4.3.КФК1:Ф.4.3.КФК40!J37)</f>
        <v>0</v>
      </c>
      <c r="K37" s="69">
        <f>SUM([1]Ф.4.3.КФК1:Ф.4.3.КФК40!K37)</f>
        <v>0</v>
      </c>
      <c r="L37" s="69">
        <f>SUM([1]Ф.4.3.КФК1:Ф.4.3.КФК40!L37)</f>
        <v>0</v>
      </c>
      <c r="M37" s="69">
        <f>SUM([1]Ф.4.3.КФК1:Ф.4.3.КФК40!M37)</f>
        <v>0</v>
      </c>
      <c r="N37" s="69">
        <f>SUM([1]Ф.4.3.КФК1:Ф.4.3.КФК40!N37)</f>
        <v>0</v>
      </c>
    </row>
    <row r="38" spans="1:14" s="7" customFormat="1" ht="12.75" thickTop="1" thickBot="1">
      <c r="A38" s="44" t="s">
        <v>53</v>
      </c>
      <c r="B38" s="45">
        <v>2271</v>
      </c>
      <c r="C38" s="45">
        <v>160</v>
      </c>
      <c r="D38" s="69">
        <f>SUM([1]Ф.4.3.КФК1:Ф.4.3.КФК40!D38)</f>
        <v>0</v>
      </c>
      <c r="E38" s="69">
        <f>SUM([1]Ф.4.3.КФК1:Ф.4.3.КФК40!E38)</f>
        <v>0</v>
      </c>
      <c r="F38" s="69">
        <f>SUM([1]Ф.4.3.КФК1:Ф.4.3.КФК40!F38)</f>
        <v>0</v>
      </c>
      <c r="G38" s="69">
        <f>SUM([1]Ф.4.3.КФК1:Ф.4.3.КФК40!G38)</f>
        <v>0</v>
      </c>
      <c r="H38" s="69">
        <f>SUM([1]Ф.4.3.КФК1:Ф.4.3.КФК40!H38)</f>
        <v>0</v>
      </c>
      <c r="I38" s="69">
        <f>SUM([1]Ф.4.3.КФК1:Ф.4.3.КФК40!I38)</f>
        <v>0</v>
      </c>
      <c r="J38" s="69">
        <f>SUM([1]Ф.4.3.КФК1:Ф.4.3.КФК40!J38)</f>
        <v>0</v>
      </c>
      <c r="K38" s="69">
        <f>SUM([1]Ф.4.3.КФК1:Ф.4.3.КФК40!K38)</f>
        <v>0</v>
      </c>
      <c r="L38" s="69">
        <f>SUM([1]Ф.4.3.КФК1:Ф.4.3.КФК40!L38)</f>
        <v>0</v>
      </c>
      <c r="M38" s="69">
        <f>SUM([1]Ф.4.3.КФК1:Ф.4.3.КФК40!M38)</f>
        <v>0</v>
      </c>
      <c r="N38" s="69">
        <f>SUM([1]Ф.4.3.КФК1:Ф.4.3.КФК40!N38)</f>
        <v>0</v>
      </c>
    </row>
    <row r="39" spans="1:14" s="7" customFormat="1" ht="12.75" thickTop="1" thickBot="1">
      <c r="A39" s="44" t="s">
        <v>54</v>
      </c>
      <c r="B39" s="45">
        <v>2272</v>
      </c>
      <c r="C39" s="45">
        <v>170</v>
      </c>
      <c r="D39" s="69">
        <f>SUM([1]Ф.4.3.КФК1:Ф.4.3.КФК40!D39)</f>
        <v>0</v>
      </c>
      <c r="E39" s="69">
        <f>SUM([1]Ф.4.3.КФК1:Ф.4.3.КФК40!E39)</f>
        <v>0</v>
      </c>
      <c r="F39" s="69">
        <f>SUM([1]Ф.4.3.КФК1:Ф.4.3.КФК40!F39)</f>
        <v>0</v>
      </c>
      <c r="G39" s="69">
        <f>SUM([1]Ф.4.3.КФК1:Ф.4.3.КФК40!G39)</f>
        <v>0</v>
      </c>
      <c r="H39" s="69">
        <f>SUM([1]Ф.4.3.КФК1:Ф.4.3.КФК40!H39)</f>
        <v>0</v>
      </c>
      <c r="I39" s="69">
        <f>SUM([1]Ф.4.3.КФК1:Ф.4.3.КФК40!I39)</f>
        <v>0</v>
      </c>
      <c r="J39" s="69">
        <f>SUM([1]Ф.4.3.КФК1:Ф.4.3.КФК40!J39)</f>
        <v>0</v>
      </c>
      <c r="K39" s="69">
        <f>SUM([1]Ф.4.3.КФК1:Ф.4.3.КФК40!K39)</f>
        <v>0</v>
      </c>
      <c r="L39" s="69">
        <f>SUM([1]Ф.4.3.КФК1:Ф.4.3.КФК40!L39)</f>
        <v>0</v>
      </c>
      <c r="M39" s="69">
        <f>SUM([1]Ф.4.3.КФК1:Ф.4.3.КФК40!M39)</f>
        <v>0</v>
      </c>
      <c r="N39" s="69">
        <f>SUM([1]Ф.4.3.КФК1:Ф.4.3.КФК40!N39)</f>
        <v>0</v>
      </c>
    </row>
    <row r="40" spans="1:14" s="7" customFormat="1" ht="12.75" thickTop="1" thickBot="1">
      <c r="A40" s="44" t="s">
        <v>55</v>
      </c>
      <c r="B40" s="45">
        <v>2273</v>
      </c>
      <c r="C40" s="45">
        <v>180</v>
      </c>
      <c r="D40" s="69">
        <f>SUM([1]Ф.4.3.КФК1:Ф.4.3.КФК40!D40)</f>
        <v>0</v>
      </c>
      <c r="E40" s="69">
        <f>SUM([1]Ф.4.3.КФК1:Ф.4.3.КФК40!E40)</f>
        <v>0</v>
      </c>
      <c r="F40" s="69">
        <f>SUM([1]Ф.4.3.КФК1:Ф.4.3.КФК40!F40)</f>
        <v>0</v>
      </c>
      <c r="G40" s="69">
        <f>SUM([1]Ф.4.3.КФК1:Ф.4.3.КФК40!G40)</f>
        <v>0</v>
      </c>
      <c r="H40" s="69">
        <f>SUM([1]Ф.4.3.КФК1:Ф.4.3.КФК40!H40)</f>
        <v>0</v>
      </c>
      <c r="I40" s="69">
        <f>SUM([1]Ф.4.3.КФК1:Ф.4.3.КФК40!I40)</f>
        <v>0</v>
      </c>
      <c r="J40" s="69">
        <f>SUM([1]Ф.4.3.КФК1:Ф.4.3.КФК40!J40)</f>
        <v>0</v>
      </c>
      <c r="K40" s="69">
        <f>SUM([1]Ф.4.3.КФК1:Ф.4.3.КФК40!K40)</f>
        <v>0</v>
      </c>
      <c r="L40" s="69">
        <f>SUM([1]Ф.4.3.КФК1:Ф.4.3.КФК40!L40)</f>
        <v>0</v>
      </c>
      <c r="M40" s="69">
        <f>SUM([1]Ф.4.3.КФК1:Ф.4.3.КФК40!M40)</f>
        <v>0</v>
      </c>
      <c r="N40" s="69">
        <f>SUM([1]Ф.4.3.КФК1:Ф.4.3.КФК40!N40)</f>
        <v>0</v>
      </c>
    </row>
    <row r="41" spans="1:14" s="7" customFormat="1" ht="12.75" thickTop="1" thickBot="1">
      <c r="A41" s="44" t="s">
        <v>56</v>
      </c>
      <c r="B41" s="45">
        <v>2274</v>
      </c>
      <c r="C41" s="45">
        <v>190</v>
      </c>
      <c r="D41" s="69">
        <f>SUM([1]Ф.4.3.КФК1:Ф.4.3.КФК40!D41)</f>
        <v>0</v>
      </c>
      <c r="E41" s="69">
        <f>SUM([1]Ф.4.3.КФК1:Ф.4.3.КФК40!E41)</f>
        <v>0</v>
      </c>
      <c r="F41" s="69">
        <f>SUM([1]Ф.4.3.КФК1:Ф.4.3.КФК40!F41)</f>
        <v>0</v>
      </c>
      <c r="G41" s="69">
        <f>SUM([1]Ф.4.3.КФК1:Ф.4.3.КФК40!G41)</f>
        <v>0</v>
      </c>
      <c r="H41" s="69">
        <f>SUM([1]Ф.4.3.КФК1:Ф.4.3.КФК40!H41)</f>
        <v>0</v>
      </c>
      <c r="I41" s="69">
        <f>SUM([1]Ф.4.3.КФК1:Ф.4.3.КФК40!I41)</f>
        <v>0</v>
      </c>
      <c r="J41" s="69">
        <f>SUM([1]Ф.4.3.КФК1:Ф.4.3.КФК40!J41)</f>
        <v>0</v>
      </c>
      <c r="K41" s="69">
        <f>SUM([1]Ф.4.3.КФК1:Ф.4.3.КФК40!K41)</f>
        <v>0</v>
      </c>
      <c r="L41" s="69">
        <f>SUM([1]Ф.4.3.КФК1:Ф.4.3.КФК40!L41)</f>
        <v>0</v>
      </c>
      <c r="M41" s="69">
        <f>SUM([1]Ф.4.3.КФК1:Ф.4.3.КФК40!M41)</f>
        <v>0</v>
      </c>
      <c r="N41" s="69">
        <f>SUM([1]Ф.4.3.КФК1:Ф.4.3.КФК40!N41)</f>
        <v>0</v>
      </c>
    </row>
    <row r="42" spans="1:14" s="7" customFormat="1" ht="12.75" thickTop="1" thickBot="1">
      <c r="A42" s="44" t="s">
        <v>57</v>
      </c>
      <c r="B42" s="45">
        <v>2275</v>
      </c>
      <c r="C42" s="45">
        <v>200</v>
      </c>
      <c r="D42" s="69">
        <f>SUM([1]Ф.4.3.КФК1:Ф.4.3.КФК40!D42)</f>
        <v>0</v>
      </c>
      <c r="E42" s="69">
        <f>SUM([1]Ф.4.3.КФК1:Ф.4.3.КФК40!E42)</f>
        <v>0</v>
      </c>
      <c r="F42" s="69">
        <f>SUM([1]Ф.4.3.КФК1:Ф.4.3.КФК40!F42)</f>
        <v>0</v>
      </c>
      <c r="G42" s="69">
        <f>SUM([1]Ф.4.3.КФК1:Ф.4.3.КФК40!G42)</f>
        <v>0</v>
      </c>
      <c r="H42" s="69">
        <f>SUM([1]Ф.4.3.КФК1:Ф.4.3.КФК40!H42)</f>
        <v>0</v>
      </c>
      <c r="I42" s="69">
        <f>SUM([1]Ф.4.3.КФК1:Ф.4.3.КФК40!I42)</f>
        <v>0</v>
      </c>
      <c r="J42" s="69">
        <f>SUM([1]Ф.4.3.КФК1:Ф.4.3.КФК40!J42)</f>
        <v>0</v>
      </c>
      <c r="K42" s="69">
        <f>SUM([1]Ф.4.3.КФК1:Ф.4.3.КФК40!K42)</f>
        <v>0</v>
      </c>
      <c r="L42" s="69">
        <f>SUM([1]Ф.4.3.КФК1:Ф.4.3.КФК40!L42)</f>
        <v>0</v>
      </c>
      <c r="M42" s="69">
        <f>SUM([1]Ф.4.3.КФК1:Ф.4.3.КФК40!M42)</f>
        <v>0</v>
      </c>
      <c r="N42" s="69">
        <f>SUM([1]Ф.4.3.КФК1:Ф.4.3.КФК40!N42)</f>
        <v>0</v>
      </c>
    </row>
    <row r="43" spans="1:14" s="7" customFormat="1" ht="12.75" thickTop="1" thickBot="1">
      <c r="A43" s="44" t="s">
        <v>58</v>
      </c>
      <c r="B43" s="45">
        <v>2276</v>
      </c>
      <c r="C43" s="45">
        <v>210</v>
      </c>
      <c r="D43" s="69">
        <f>SUM([1]Ф.4.3.КФК1:Ф.4.3.КФК40!D43)</f>
        <v>0</v>
      </c>
      <c r="E43" s="69">
        <f>SUM([1]Ф.4.3.КФК1:Ф.4.3.КФК40!E43)</f>
        <v>0</v>
      </c>
      <c r="F43" s="69">
        <f>SUM([1]Ф.4.3.КФК1:Ф.4.3.КФК40!F43)</f>
        <v>0</v>
      </c>
      <c r="G43" s="69">
        <f>SUM([1]Ф.4.3.КФК1:Ф.4.3.КФК40!G43)</f>
        <v>0</v>
      </c>
      <c r="H43" s="69">
        <f>SUM([1]Ф.4.3.КФК1:Ф.4.3.КФК40!H43)</f>
        <v>0</v>
      </c>
      <c r="I43" s="69">
        <f>SUM([1]Ф.4.3.КФК1:Ф.4.3.КФК40!I43)</f>
        <v>0</v>
      </c>
      <c r="J43" s="69">
        <f>SUM([1]Ф.4.3.КФК1:Ф.4.3.КФК40!J43)</f>
        <v>0</v>
      </c>
      <c r="K43" s="69">
        <f>SUM([1]Ф.4.3.КФК1:Ф.4.3.КФК40!K43)</f>
        <v>0</v>
      </c>
      <c r="L43" s="69">
        <f>SUM([1]Ф.4.3.КФК1:Ф.4.3.КФК40!L43)</f>
        <v>0</v>
      </c>
      <c r="M43" s="69">
        <f>SUM([1]Ф.4.3.КФК1:Ф.4.3.КФК40!M43)</f>
        <v>0</v>
      </c>
      <c r="N43" s="69">
        <f>SUM([1]Ф.4.3.КФК1:Ф.4.3.КФК40!N43)</f>
        <v>0</v>
      </c>
    </row>
    <row r="44" spans="1:14" s="7" customFormat="1" ht="24" thickTop="1" thickBot="1">
      <c r="A44" s="47" t="s">
        <v>59</v>
      </c>
      <c r="B44" s="42">
        <v>2280</v>
      </c>
      <c r="C44" s="42">
        <v>220</v>
      </c>
      <c r="D44" s="69">
        <f>SUM([1]Ф.4.3.КФК1:Ф.4.3.КФК40!D44)</f>
        <v>0</v>
      </c>
      <c r="E44" s="69">
        <f>SUM([1]Ф.4.3.КФК1:Ф.4.3.КФК40!E44)</f>
        <v>0</v>
      </c>
      <c r="F44" s="69">
        <f>SUM([1]Ф.4.3.КФК1:Ф.4.3.КФК40!F44)</f>
        <v>0</v>
      </c>
      <c r="G44" s="69">
        <f>SUM([1]Ф.4.3.КФК1:Ф.4.3.КФК40!G44)</f>
        <v>0</v>
      </c>
      <c r="H44" s="69">
        <f>SUM([1]Ф.4.3.КФК1:Ф.4.3.КФК40!H44)</f>
        <v>0</v>
      </c>
      <c r="I44" s="69">
        <f>SUM([1]Ф.4.3.КФК1:Ф.4.3.КФК40!I44)</f>
        <v>0</v>
      </c>
      <c r="J44" s="69">
        <f>SUM([1]Ф.4.3.КФК1:Ф.4.3.КФК40!J44)</f>
        <v>0</v>
      </c>
      <c r="K44" s="69">
        <f>SUM([1]Ф.4.3.КФК1:Ф.4.3.КФК40!K44)</f>
        <v>0</v>
      </c>
      <c r="L44" s="69">
        <f>SUM([1]Ф.4.3.КФК1:Ф.4.3.КФК40!L44)</f>
        <v>0</v>
      </c>
      <c r="M44" s="69">
        <f>SUM([1]Ф.4.3.КФК1:Ф.4.3.КФК40!M44)</f>
        <v>0</v>
      </c>
      <c r="N44" s="69">
        <f>SUM([1]Ф.4.3.КФК1:Ф.4.3.КФК40!N44)</f>
        <v>0</v>
      </c>
    </row>
    <row r="45" spans="1:14" s="7" customFormat="1" ht="24" thickTop="1" thickBot="1">
      <c r="A45" s="48" t="s">
        <v>60</v>
      </c>
      <c r="B45" s="45">
        <v>2281</v>
      </c>
      <c r="C45" s="45">
        <v>230</v>
      </c>
      <c r="D45" s="69">
        <f>SUM([1]Ф.4.3.КФК1:Ф.4.3.КФК40!D45)</f>
        <v>0</v>
      </c>
      <c r="E45" s="69">
        <f>SUM([1]Ф.4.3.КФК1:Ф.4.3.КФК40!E45)</f>
        <v>0</v>
      </c>
      <c r="F45" s="69">
        <f>SUM([1]Ф.4.3.КФК1:Ф.4.3.КФК40!F45)</f>
        <v>0</v>
      </c>
      <c r="G45" s="69">
        <f>SUM([1]Ф.4.3.КФК1:Ф.4.3.КФК40!G45)</f>
        <v>0</v>
      </c>
      <c r="H45" s="69">
        <f>SUM([1]Ф.4.3.КФК1:Ф.4.3.КФК40!H45)</f>
        <v>0</v>
      </c>
      <c r="I45" s="69">
        <f>SUM([1]Ф.4.3.КФК1:Ф.4.3.КФК40!I45)</f>
        <v>0</v>
      </c>
      <c r="J45" s="69">
        <f>SUM([1]Ф.4.3.КФК1:Ф.4.3.КФК40!J45)</f>
        <v>0</v>
      </c>
      <c r="K45" s="69">
        <f>SUM([1]Ф.4.3.КФК1:Ф.4.3.КФК40!K45)</f>
        <v>0</v>
      </c>
      <c r="L45" s="69">
        <f>SUM([1]Ф.4.3.КФК1:Ф.4.3.КФК40!L45)</f>
        <v>0</v>
      </c>
      <c r="M45" s="69">
        <f>SUM([1]Ф.4.3.КФК1:Ф.4.3.КФК40!M45)</f>
        <v>0</v>
      </c>
      <c r="N45" s="69">
        <f>SUM([1]Ф.4.3.КФК1:Ф.4.3.КФК40!N45)</f>
        <v>0</v>
      </c>
    </row>
    <row r="46" spans="1:14" s="7" customFormat="1" ht="24" thickTop="1" thickBot="1">
      <c r="A46" s="44" t="s">
        <v>61</v>
      </c>
      <c r="B46" s="45">
        <v>2282</v>
      </c>
      <c r="C46" s="45">
        <v>240</v>
      </c>
      <c r="D46" s="69">
        <f>SUM([1]Ф.4.3.КФК1:Ф.4.3.КФК40!D46)</f>
        <v>0</v>
      </c>
      <c r="E46" s="69">
        <f>SUM([1]Ф.4.3.КФК1:Ф.4.3.КФК40!E46)</f>
        <v>0</v>
      </c>
      <c r="F46" s="69">
        <f>SUM([1]Ф.4.3.КФК1:Ф.4.3.КФК40!F46)</f>
        <v>0</v>
      </c>
      <c r="G46" s="69">
        <f>SUM([1]Ф.4.3.КФК1:Ф.4.3.КФК40!G46)</f>
        <v>0</v>
      </c>
      <c r="H46" s="69">
        <f>SUM([1]Ф.4.3.КФК1:Ф.4.3.КФК40!H46)</f>
        <v>0</v>
      </c>
      <c r="I46" s="69">
        <f>SUM([1]Ф.4.3.КФК1:Ф.4.3.КФК40!I46)</f>
        <v>0</v>
      </c>
      <c r="J46" s="69">
        <f>SUM([1]Ф.4.3.КФК1:Ф.4.3.КФК40!J46)</f>
        <v>0</v>
      </c>
      <c r="K46" s="69">
        <f>SUM([1]Ф.4.3.КФК1:Ф.4.3.КФК40!K46)</f>
        <v>0</v>
      </c>
      <c r="L46" s="69">
        <f>SUM([1]Ф.4.3.КФК1:Ф.4.3.КФК40!L46)</f>
        <v>0</v>
      </c>
      <c r="M46" s="69">
        <f>SUM([1]Ф.4.3.КФК1:Ф.4.3.КФК40!M46)</f>
        <v>0</v>
      </c>
      <c r="N46" s="69">
        <f>SUM([1]Ф.4.3.КФК1:Ф.4.3.КФК40!N46)</f>
        <v>0</v>
      </c>
    </row>
    <row r="47" spans="1:14" s="7" customFormat="1" ht="12.75" thickTop="1" thickBot="1">
      <c r="A47" s="49" t="s">
        <v>113</v>
      </c>
      <c r="B47" s="37">
        <v>2400</v>
      </c>
      <c r="C47" s="37">
        <v>250</v>
      </c>
      <c r="D47" s="69">
        <f>SUM([1]Ф.4.3.КФК1:Ф.4.3.КФК40!D47)</f>
        <v>0</v>
      </c>
      <c r="E47" s="69">
        <f>SUM([1]Ф.4.3.КФК1:Ф.4.3.КФК40!E47)</f>
        <v>0</v>
      </c>
      <c r="F47" s="69">
        <f>SUM([1]Ф.4.3.КФК1:Ф.4.3.КФК40!F47)</f>
        <v>0</v>
      </c>
      <c r="G47" s="69">
        <f>SUM([1]Ф.4.3.КФК1:Ф.4.3.КФК40!G47)</f>
        <v>0</v>
      </c>
      <c r="H47" s="69">
        <f>SUM([1]Ф.4.3.КФК1:Ф.4.3.КФК40!H47)</f>
        <v>0</v>
      </c>
      <c r="I47" s="69">
        <f>SUM([1]Ф.4.3.КФК1:Ф.4.3.КФК40!I47)</f>
        <v>0</v>
      </c>
      <c r="J47" s="69">
        <f>SUM([1]Ф.4.3.КФК1:Ф.4.3.КФК40!J47)</f>
        <v>0</v>
      </c>
      <c r="K47" s="69">
        <f>SUM([1]Ф.4.3.КФК1:Ф.4.3.КФК40!K47)</f>
        <v>0</v>
      </c>
      <c r="L47" s="69">
        <f>SUM([1]Ф.4.3.КФК1:Ф.4.3.КФК40!L47)</f>
        <v>0</v>
      </c>
      <c r="M47" s="69">
        <f>SUM([1]Ф.4.3.КФК1:Ф.4.3.КФК40!M47)</f>
        <v>0</v>
      </c>
      <c r="N47" s="69">
        <f>SUM([1]Ф.4.3.КФК1:Ф.4.3.КФК40!N47)</f>
        <v>0</v>
      </c>
    </row>
    <row r="48" spans="1:14" s="7" customFormat="1" ht="12.75" thickTop="1" thickBot="1">
      <c r="A48" s="88" t="s">
        <v>63</v>
      </c>
      <c r="B48" s="42">
        <v>2410</v>
      </c>
      <c r="C48" s="42">
        <v>260</v>
      </c>
      <c r="D48" s="69">
        <f>SUM([1]Ф.4.3.КФК1:Ф.4.3.КФК40!D48)</f>
        <v>0</v>
      </c>
      <c r="E48" s="69">
        <f>SUM([1]Ф.4.3.КФК1:Ф.4.3.КФК40!E48)</f>
        <v>0</v>
      </c>
      <c r="F48" s="69">
        <f>SUM([1]Ф.4.3.КФК1:Ф.4.3.КФК40!F48)</f>
        <v>0</v>
      </c>
      <c r="G48" s="69">
        <f>SUM([1]Ф.4.3.КФК1:Ф.4.3.КФК40!G48)</f>
        <v>0</v>
      </c>
      <c r="H48" s="69">
        <f>SUM([1]Ф.4.3.КФК1:Ф.4.3.КФК40!H48)</f>
        <v>0</v>
      </c>
      <c r="I48" s="69">
        <f>SUM([1]Ф.4.3.КФК1:Ф.4.3.КФК40!I48)</f>
        <v>0</v>
      </c>
      <c r="J48" s="69">
        <f>SUM([1]Ф.4.3.КФК1:Ф.4.3.КФК40!J48)</f>
        <v>0</v>
      </c>
      <c r="K48" s="69">
        <f>SUM([1]Ф.4.3.КФК1:Ф.4.3.КФК40!K48)</f>
        <v>0</v>
      </c>
      <c r="L48" s="69">
        <f>SUM([1]Ф.4.3.КФК1:Ф.4.3.КФК40!L48)</f>
        <v>0</v>
      </c>
      <c r="M48" s="69">
        <f>SUM([1]Ф.4.3.КФК1:Ф.4.3.КФК40!M48)</f>
        <v>0</v>
      </c>
      <c r="N48" s="69">
        <f>SUM([1]Ф.4.3.КФК1:Ф.4.3.КФК40!N48)</f>
        <v>0</v>
      </c>
    </row>
    <row r="49" spans="1:14" s="7" customFormat="1" ht="12.75" thickTop="1" thickBot="1">
      <c r="A49" s="88" t="s">
        <v>64</v>
      </c>
      <c r="B49" s="42">
        <v>2420</v>
      </c>
      <c r="C49" s="42">
        <v>270</v>
      </c>
      <c r="D49" s="69">
        <f>SUM([1]Ф.4.3.КФК1:Ф.4.3.КФК40!D49)</f>
        <v>0</v>
      </c>
      <c r="E49" s="69">
        <f>SUM([1]Ф.4.3.КФК1:Ф.4.3.КФК40!E49)</f>
        <v>0</v>
      </c>
      <c r="F49" s="69">
        <f>SUM([1]Ф.4.3.КФК1:Ф.4.3.КФК40!F49)</f>
        <v>0</v>
      </c>
      <c r="G49" s="69">
        <f>SUM([1]Ф.4.3.КФК1:Ф.4.3.КФК40!G49)</f>
        <v>0</v>
      </c>
      <c r="H49" s="69">
        <f>SUM([1]Ф.4.3.КФК1:Ф.4.3.КФК40!H49)</f>
        <v>0</v>
      </c>
      <c r="I49" s="69">
        <f>SUM([1]Ф.4.3.КФК1:Ф.4.3.КФК40!I49)</f>
        <v>0</v>
      </c>
      <c r="J49" s="69">
        <f>SUM([1]Ф.4.3.КФК1:Ф.4.3.КФК40!J49)</f>
        <v>0</v>
      </c>
      <c r="K49" s="69">
        <f>SUM([1]Ф.4.3.КФК1:Ф.4.3.КФК40!K49)</f>
        <v>0</v>
      </c>
      <c r="L49" s="69">
        <f>SUM([1]Ф.4.3.КФК1:Ф.4.3.КФК40!L49)</f>
        <v>0</v>
      </c>
      <c r="M49" s="69">
        <f>SUM([1]Ф.4.3.КФК1:Ф.4.3.КФК40!M49)</f>
        <v>0</v>
      </c>
      <c r="N49" s="69">
        <f>SUM([1]Ф.4.3.КФК1:Ф.4.3.КФК40!N49)</f>
        <v>0</v>
      </c>
    </row>
    <row r="50" spans="1:14" s="7" customFormat="1" ht="11.25" customHeight="1" thickTop="1" thickBot="1">
      <c r="A50" s="89" t="s">
        <v>65</v>
      </c>
      <c r="B50" s="37">
        <v>2600</v>
      </c>
      <c r="C50" s="37">
        <v>280</v>
      </c>
      <c r="D50" s="69">
        <f>SUM([1]Ф.4.3.КФК1:Ф.4.3.КФК40!D50)</f>
        <v>0</v>
      </c>
      <c r="E50" s="69">
        <f>SUM([1]Ф.4.3.КФК1:Ф.4.3.КФК40!E50)</f>
        <v>0</v>
      </c>
      <c r="F50" s="69">
        <f>SUM([1]Ф.4.3.КФК1:Ф.4.3.КФК40!F50)</f>
        <v>0</v>
      </c>
      <c r="G50" s="69">
        <f>SUM([1]Ф.4.3.КФК1:Ф.4.3.КФК40!G50)</f>
        <v>0</v>
      </c>
      <c r="H50" s="69">
        <f>SUM([1]Ф.4.3.КФК1:Ф.4.3.КФК40!H50)</f>
        <v>0</v>
      </c>
      <c r="I50" s="69">
        <f>SUM([1]Ф.4.3.КФК1:Ф.4.3.КФК40!I50)</f>
        <v>0</v>
      </c>
      <c r="J50" s="69">
        <f>SUM([1]Ф.4.3.КФК1:Ф.4.3.КФК40!J50)</f>
        <v>0</v>
      </c>
      <c r="K50" s="69">
        <f>SUM([1]Ф.4.3.КФК1:Ф.4.3.КФК40!K50)</f>
        <v>0</v>
      </c>
      <c r="L50" s="69">
        <f>SUM([1]Ф.4.3.КФК1:Ф.4.3.КФК40!L50)</f>
        <v>0</v>
      </c>
      <c r="M50" s="69">
        <f>SUM([1]Ф.4.3.КФК1:Ф.4.3.КФК40!M50)</f>
        <v>0</v>
      </c>
      <c r="N50" s="69">
        <f>SUM([1]Ф.4.3.КФК1:Ф.4.3.КФК40!N50)</f>
        <v>0</v>
      </c>
    </row>
    <row r="51" spans="1:14" s="7" customFormat="1" ht="11.25" customHeight="1" thickTop="1" thickBot="1">
      <c r="A51" s="47" t="s">
        <v>66</v>
      </c>
      <c r="B51" s="42">
        <v>2610</v>
      </c>
      <c r="C51" s="42">
        <v>290</v>
      </c>
      <c r="D51" s="69">
        <f>SUM([1]Ф.4.3.КФК1:Ф.4.3.КФК40!D51)</f>
        <v>0</v>
      </c>
      <c r="E51" s="69">
        <f>SUM([1]Ф.4.3.КФК1:Ф.4.3.КФК40!E51)</f>
        <v>0</v>
      </c>
      <c r="F51" s="69">
        <f>SUM([1]Ф.4.3.КФК1:Ф.4.3.КФК40!F51)</f>
        <v>0</v>
      </c>
      <c r="G51" s="69">
        <f>SUM([1]Ф.4.3.КФК1:Ф.4.3.КФК40!G51)</f>
        <v>0</v>
      </c>
      <c r="H51" s="69">
        <f>SUM([1]Ф.4.3.КФК1:Ф.4.3.КФК40!H51)</f>
        <v>0</v>
      </c>
      <c r="I51" s="69">
        <f>SUM([1]Ф.4.3.КФК1:Ф.4.3.КФК40!I51)</f>
        <v>0</v>
      </c>
      <c r="J51" s="69">
        <f>SUM([1]Ф.4.3.КФК1:Ф.4.3.КФК40!J51)</f>
        <v>0</v>
      </c>
      <c r="K51" s="69">
        <f>SUM([1]Ф.4.3.КФК1:Ф.4.3.КФК40!K51)</f>
        <v>0</v>
      </c>
      <c r="L51" s="69">
        <f>SUM([1]Ф.4.3.КФК1:Ф.4.3.КФК40!L51)</f>
        <v>0</v>
      </c>
      <c r="M51" s="69">
        <f>SUM([1]Ф.4.3.КФК1:Ф.4.3.КФК40!M51)</f>
        <v>0</v>
      </c>
      <c r="N51" s="69">
        <f>SUM([1]Ф.4.3.КФК1:Ф.4.3.КФК40!N51)</f>
        <v>0</v>
      </c>
    </row>
    <row r="52" spans="1:14" s="7" customFormat="1" ht="12.75" thickTop="1" thickBot="1">
      <c r="A52" s="47" t="s">
        <v>67</v>
      </c>
      <c r="B52" s="42">
        <v>2620</v>
      </c>
      <c r="C52" s="42">
        <v>300</v>
      </c>
      <c r="D52" s="69">
        <f>SUM([1]Ф.4.3.КФК1:Ф.4.3.КФК40!D52)</f>
        <v>0</v>
      </c>
      <c r="E52" s="69">
        <f>SUM([1]Ф.4.3.КФК1:Ф.4.3.КФК40!E52)</f>
        <v>0</v>
      </c>
      <c r="F52" s="69">
        <f>SUM([1]Ф.4.3.КФК1:Ф.4.3.КФК40!F52)</f>
        <v>0</v>
      </c>
      <c r="G52" s="69">
        <f>SUM([1]Ф.4.3.КФК1:Ф.4.3.КФК40!G52)</f>
        <v>0</v>
      </c>
      <c r="H52" s="69">
        <f>SUM([1]Ф.4.3.КФК1:Ф.4.3.КФК40!H52)</f>
        <v>0</v>
      </c>
      <c r="I52" s="69">
        <f>SUM([1]Ф.4.3.КФК1:Ф.4.3.КФК40!I52)</f>
        <v>0</v>
      </c>
      <c r="J52" s="69">
        <f>SUM([1]Ф.4.3.КФК1:Ф.4.3.КФК40!J52)</f>
        <v>0</v>
      </c>
      <c r="K52" s="69">
        <f>SUM([1]Ф.4.3.КФК1:Ф.4.3.КФК40!K52)</f>
        <v>0</v>
      </c>
      <c r="L52" s="69">
        <f>SUM([1]Ф.4.3.КФК1:Ф.4.3.КФК40!L52)</f>
        <v>0</v>
      </c>
      <c r="M52" s="69">
        <f>SUM([1]Ф.4.3.КФК1:Ф.4.3.КФК40!M52)</f>
        <v>0</v>
      </c>
      <c r="N52" s="69">
        <f>SUM([1]Ф.4.3.КФК1:Ф.4.3.КФК40!N52)</f>
        <v>0</v>
      </c>
    </row>
    <row r="53" spans="1:14" s="7" customFormat="1" ht="12" customHeight="1" thickTop="1" thickBot="1">
      <c r="A53" s="88" t="s">
        <v>68</v>
      </c>
      <c r="B53" s="42">
        <v>2630</v>
      </c>
      <c r="C53" s="42">
        <v>310</v>
      </c>
      <c r="D53" s="69">
        <f>SUM([1]Ф.4.3.КФК1:Ф.4.3.КФК40!D53)</f>
        <v>0</v>
      </c>
      <c r="E53" s="69">
        <f>SUM([1]Ф.4.3.КФК1:Ф.4.3.КФК40!E53)</f>
        <v>0</v>
      </c>
      <c r="F53" s="69">
        <f>SUM([1]Ф.4.3.КФК1:Ф.4.3.КФК40!F53)</f>
        <v>0</v>
      </c>
      <c r="G53" s="69">
        <f>SUM([1]Ф.4.3.КФК1:Ф.4.3.КФК40!G53)</f>
        <v>0</v>
      </c>
      <c r="H53" s="69">
        <f>SUM([1]Ф.4.3.КФК1:Ф.4.3.КФК40!H53)</f>
        <v>0</v>
      </c>
      <c r="I53" s="69">
        <f>SUM([1]Ф.4.3.КФК1:Ф.4.3.КФК40!I53)</f>
        <v>0</v>
      </c>
      <c r="J53" s="69">
        <f>SUM([1]Ф.4.3.КФК1:Ф.4.3.КФК40!J53)</f>
        <v>0</v>
      </c>
      <c r="K53" s="69">
        <f>SUM([1]Ф.4.3.КФК1:Ф.4.3.КФК40!K53)</f>
        <v>0</v>
      </c>
      <c r="L53" s="69">
        <f>SUM([1]Ф.4.3.КФК1:Ф.4.3.КФК40!L53)</f>
        <v>0</v>
      </c>
      <c r="M53" s="69">
        <f>SUM([1]Ф.4.3.КФК1:Ф.4.3.КФК40!M53)</f>
        <v>0</v>
      </c>
      <c r="N53" s="69">
        <f>SUM([1]Ф.4.3.КФК1:Ф.4.3.КФК40!N53)</f>
        <v>0</v>
      </c>
    </row>
    <row r="54" spans="1:14" s="7" customFormat="1" ht="12.75" thickTop="1" thickBot="1">
      <c r="A54" s="40" t="s">
        <v>69</v>
      </c>
      <c r="B54" s="37">
        <v>2700</v>
      </c>
      <c r="C54" s="37">
        <v>320</v>
      </c>
      <c r="D54" s="69">
        <f>SUM([1]Ф.4.3.КФК1:Ф.4.3.КФК40!D54)</f>
        <v>0</v>
      </c>
      <c r="E54" s="69">
        <f>SUM([1]Ф.4.3.КФК1:Ф.4.3.КФК40!E54)</f>
        <v>0</v>
      </c>
      <c r="F54" s="69">
        <f>SUM([1]Ф.4.3.КФК1:Ф.4.3.КФК40!F54)</f>
        <v>0</v>
      </c>
      <c r="G54" s="69">
        <f>SUM([1]Ф.4.3.КФК1:Ф.4.3.КФК40!G54)</f>
        <v>0</v>
      </c>
      <c r="H54" s="69">
        <f>SUM([1]Ф.4.3.КФК1:Ф.4.3.КФК40!H54)</f>
        <v>0</v>
      </c>
      <c r="I54" s="69">
        <f>SUM([1]Ф.4.3.КФК1:Ф.4.3.КФК40!I54)</f>
        <v>0</v>
      </c>
      <c r="J54" s="69">
        <f>SUM([1]Ф.4.3.КФК1:Ф.4.3.КФК40!J54)</f>
        <v>0</v>
      </c>
      <c r="K54" s="69">
        <f>SUM([1]Ф.4.3.КФК1:Ф.4.3.КФК40!K54)</f>
        <v>0</v>
      </c>
      <c r="L54" s="69">
        <f>SUM([1]Ф.4.3.КФК1:Ф.4.3.КФК40!L54)</f>
        <v>0</v>
      </c>
      <c r="M54" s="69">
        <f>SUM([1]Ф.4.3.КФК1:Ф.4.3.КФК40!M54)</f>
        <v>0</v>
      </c>
      <c r="N54" s="69">
        <f>SUM([1]Ф.4.3.КФК1:Ф.4.3.КФК40!N54)</f>
        <v>0</v>
      </c>
    </row>
    <row r="55" spans="1:14" s="7" customFormat="1" ht="12.75" thickTop="1" thickBot="1">
      <c r="A55" s="47" t="s">
        <v>70</v>
      </c>
      <c r="B55" s="42">
        <v>2710</v>
      </c>
      <c r="C55" s="42">
        <v>330</v>
      </c>
      <c r="D55" s="69">
        <f>SUM([1]Ф.4.3.КФК1:Ф.4.3.КФК40!D55)</f>
        <v>0</v>
      </c>
      <c r="E55" s="69">
        <f>SUM([1]Ф.4.3.КФК1:Ф.4.3.КФК40!E55)</f>
        <v>0</v>
      </c>
      <c r="F55" s="69">
        <f>SUM([1]Ф.4.3.КФК1:Ф.4.3.КФК40!F55)</f>
        <v>0</v>
      </c>
      <c r="G55" s="69">
        <f>SUM([1]Ф.4.3.КФК1:Ф.4.3.КФК40!G55)</f>
        <v>0</v>
      </c>
      <c r="H55" s="69">
        <f>SUM([1]Ф.4.3.КФК1:Ф.4.3.КФК40!H55)</f>
        <v>0</v>
      </c>
      <c r="I55" s="69">
        <f>SUM([1]Ф.4.3.КФК1:Ф.4.3.КФК40!I55)</f>
        <v>0</v>
      </c>
      <c r="J55" s="69">
        <f>SUM([1]Ф.4.3.КФК1:Ф.4.3.КФК40!J55)</f>
        <v>0</v>
      </c>
      <c r="K55" s="69">
        <f>SUM([1]Ф.4.3.КФК1:Ф.4.3.КФК40!K55)</f>
        <v>0</v>
      </c>
      <c r="L55" s="69">
        <f>SUM([1]Ф.4.3.КФК1:Ф.4.3.КФК40!L55)</f>
        <v>0</v>
      </c>
      <c r="M55" s="69">
        <f>SUM([1]Ф.4.3.КФК1:Ф.4.3.КФК40!M55)</f>
        <v>0</v>
      </c>
      <c r="N55" s="69">
        <f>SUM([1]Ф.4.3.КФК1:Ф.4.3.КФК40!N55)</f>
        <v>0</v>
      </c>
    </row>
    <row r="56" spans="1:14" s="7" customFormat="1" ht="12.75" thickTop="1" thickBot="1">
      <c r="A56" s="47" t="s">
        <v>71</v>
      </c>
      <c r="B56" s="42">
        <v>2720</v>
      </c>
      <c r="C56" s="42">
        <v>340</v>
      </c>
      <c r="D56" s="69">
        <f>SUM([1]Ф.4.3.КФК1:Ф.4.3.КФК40!D56)</f>
        <v>0</v>
      </c>
      <c r="E56" s="69">
        <f>SUM([1]Ф.4.3.КФК1:Ф.4.3.КФК40!E56)</f>
        <v>0</v>
      </c>
      <c r="F56" s="69">
        <f>SUM([1]Ф.4.3.КФК1:Ф.4.3.КФК40!F56)</f>
        <v>0</v>
      </c>
      <c r="G56" s="69">
        <f>SUM([1]Ф.4.3.КФК1:Ф.4.3.КФК40!G56)</f>
        <v>0</v>
      </c>
      <c r="H56" s="69">
        <f>SUM([1]Ф.4.3.КФК1:Ф.4.3.КФК40!H56)</f>
        <v>0</v>
      </c>
      <c r="I56" s="69">
        <f>SUM([1]Ф.4.3.КФК1:Ф.4.3.КФК40!I56)</f>
        <v>0</v>
      </c>
      <c r="J56" s="69">
        <f>SUM([1]Ф.4.3.КФК1:Ф.4.3.КФК40!J56)</f>
        <v>0</v>
      </c>
      <c r="K56" s="69">
        <f>SUM([1]Ф.4.3.КФК1:Ф.4.3.КФК40!K56)</f>
        <v>0</v>
      </c>
      <c r="L56" s="69">
        <f>SUM([1]Ф.4.3.КФК1:Ф.4.3.КФК40!L56)</f>
        <v>0</v>
      </c>
      <c r="M56" s="69">
        <f>SUM([1]Ф.4.3.КФК1:Ф.4.3.КФК40!M56)</f>
        <v>0</v>
      </c>
      <c r="N56" s="69">
        <f>SUM([1]Ф.4.3.КФК1:Ф.4.3.КФК40!N56)</f>
        <v>0</v>
      </c>
    </row>
    <row r="57" spans="1:14" s="7" customFormat="1" ht="12.75" thickTop="1" thickBot="1">
      <c r="A57" s="47" t="s">
        <v>72</v>
      </c>
      <c r="B57" s="42">
        <v>2730</v>
      </c>
      <c r="C57" s="42">
        <v>350</v>
      </c>
      <c r="D57" s="69">
        <f>SUM([1]Ф.4.3.КФК1:Ф.4.3.КФК40!D57)</f>
        <v>0</v>
      </c>
      <c r="E57" s="69">
        <f>SUM([1]Ф.4.3.КФК1:Ф.4.3.КФК40!E57)</f>
        <v>0</v>
      </c>
      <c r="F57" s="69">
        <f>SUM([1]Ф.4.3.КФК1:Ф.4.3.КФК40!F57)</f>
        <v>0</v>
      </c>
      <c r="G57" s="69">
        <f>SUM([1]Ф.4.3.КФК1:Ф.4.3.КФК40!G57)</f>
        <v>0</v>
      </c>
      <c r="H57" s="69">
        <f>SUM([1]Ф.4.3.КФК1:Ф.4.3.КФК40!H57)</f>
        <v>0</v>
      </c>
      <c r="I57" s="69">
        <f>SUM([1]Ф.4.3.КФК1:Ф.4.3.КФК40!I57)</f>
        <v>0</v>
      </c>
      <c r="J57" s="69">
        <f>SUM([1]Ф.4.3.КФК1:Ф.4.3.КФК40!J57)</f>
        <v>0</v>
      </c>
      <c r="K57" s="69">
        <f>SUM([1]Ф.4.3.КФК1:Ф.4.3.КФК40!K57)</f>
        <v>0</v>
      </c>
      <c r="L57" s="69">
        <f>SUM([1]Ф.4.3.КФК1:Ф.4.3.КФК40!L57)</f>
        <v>0</v>
      </c>
      <c r="M57" s="69">
        <f>SUM([1]Ф.4.3.КФК1:Ф.4.3.КФК40!M57)</f>
        <v>0</v>
      </c>
      <c r="N57" s="69">
        <f>SUM([1]Ф.4.3.КФК1:Ф.4.3.КФК40!N57)</f>
        <v>0</v>
      </c>
    </row>
    <row r="58" spans="1:14" s="7" customFormat="1" ht="12.75" thickTop="1" thickBot="1">
      <c r="A58" s="40" t="s">
        <v>73</v>
      </c>
      <c r="B58" s="37">
        <v>2800</v>
      </c>
      <c r="C58" s="37">
        <v>360</v>
      </c>
      <c r="D58" s="69">
        <f>SUM([1]Ф.4.3.КФК1:Ф.4.3.КФК40!D58)</f>
        <v>0</v>
      </c>
      <c r="E58" s="69">
        <f>SUM([1]Ф.4.3.КФК1:Ф.4.3.КФК40!E58)</f>
        <v>0</v>
      </c>
      <c r="F58" s="69">
        <f>SUM([1]Ф.4.3.КФК1:Ф.4.3.КФК40!F58)</f>
        <v>0</v>
      </c>
      <c r="G58" s="69">
        <f>SUM([1]Ф.4.3.КФК1:Ф.4.3.КФК40!G58)</f>
        <v>0</v>
      </c>
      <c r="H58" s="69">
        <f>SUM([1]Ф.4.3.КФК1:Ф.4.3.КФК40!H58)</f>
        <v>0</v>
      </c>
      <c r="I58" s="69">
        <f>SUM([1]Ф.4.3.КФК1:Ф.4.3.КФК40!I58)</f>
        <v>0</v>
      </c>
      <c r="J58" s="69">
        <f>SUM([1]Ф.4.3.КФК1:Ф.4.3.КФК40!J58)</f>
        <v>0</v>
      </c>
      <c r="K58" s="69">
        <f>SUM([1]Ф.4.3.КФК1:Ф.4.3.КФК40!K58)</f>
        <v>0</v>
      </c>
      <c r="L58" s="69">
        <f>SUM([1]Ф.4.3.КФК1:Ф.4.3.КФК40!L58)</f>
        <v>0</v>
      </c>
      <c r="M58" s="69">
        <f>SUM([1]Ф.4.3.КФК1:Ф.4.3.КФК40!M58)</f>
        <v>0</v>
      </c>
      <c r="N58" s="69">
        <f>SUM([1]Ф.4.3.КФК1:Ф.4.3.КФК40!N58)</f>
        <v>0</v>
      </c>
    </row>
    <row r="59" spans="1:14" s="7" customFormat="1" ht="12.75" thickTop="1" thickBot="1">
      <c r="A59" s="37" t="s">
        <v>112</v>
      </c>
      <c r="B59" s="37">
        <v>3000</v>
      </c>
      <c r="C59" s="37">
        <v>370</v>
      </c>
      <c r="D59" s="69">
        <f>SUM([1]Ф.4.3.КФК1:Ф.4.3.КФК40!D59)</f>
        <v>184500</v>
      </c>
      <c r="E59" s="69">
        <f>SUM([1]Ф.4.3.КФК1:Ф.4.3.КФК40!E59)</f>
        <v>0</v>
      </c>
      <c r="F59" s="69">
        <f>SUM([1]Ф.4.3.КФК1:Ф.4.3.КФК40!F59)</f>
        <v>0</v>
      </c>
      <c r="G59" s="69">
        <f>SUM([1]Ф.4.3.КФК1:Ф.4.3.КФК40!G59)</f>
        <v>0</v>
      </c>
      <c r="H59" s="69">
        <f>SUM([1]Ф.4.3.КФК1:Ф.4.3.КФК40!H59)</f>
        <v>0</v>
      </c>
      <c r="I59" s="69">
        <f>SUM([1]Ф.4.3.КФК1:Ф.4.3.КФК40!I59)</f>
        <v>0</v>
      </c>
      <c r="J59" s="69">
        <f>SUM([1]Ф.4.3.КФК1:Ф.4.3.КФК40!J59)</f>
        <v>0</v>
      </c>
      <c r="K59" s="69">
        <f>SUM([1]Ф.4.3.КФК1:Ф.4.3.КФК40!K59)</f>
        <v>0</v>
      </c>
      <c r="L59" s="69">
        <f>SUM([1]Ф.4.3.КФК1:Ф.4.3.КФК40!L59)</f>
        <v>0</v>
      </c>
      <c r="M59" s="69">
        <f>SUM([1]Ф.4.3.КФК1:Ф.4.3.КФК40!M59)</f>
        <v>0</v>
      </c>
      <c r="N59" s="69">
        <f>SUM([1]Ф.4.3.КФК1:Ф.4.3.КФК40!N59)</f>
        <v>0</v>
      </c>
    </row>
    <row r="60" spans="1:14" s="7" customFormat="1" ht="12.75" thickTop="1" thickBot="1">
      <c r="A60" s="49" t="s">
        <v>111</v>
      </c>
      <c r="B60" s="37">
        <v>3100</v>
      </c>
      <c r="C60" s="37">
        <v>380</v>
      </c>
      <c r="D60" s="69">
        <f>SUM([1]Ф.4.3.КФК1:Ф.4.3.КФК40!D60)</f>
        <v>184500</v>
      </c>
      <c r="E60" s="69">
        <f>SUM([1]Ф.4.3.КФК1:Ф.4.3.КФК40!E60)</f>
        <v>0</v>
      </c>
      <c r="F60" s="69">
        <f>SUM([1]Ф.4.3.КФК1:Ф.4.3.КФК40!F60)</f>
        <v>0</v>
      </c>
      <c r="G60" s="69">
        <f>SUM([1]Ф.4.3.КФК1:Ф.4.3.КФК40!G60)</f>
        <v>0</v>
      </c>
      <c r="H60" s="69">
        <f>SUM([1]Ф.4.3.КФК1:Ф.4.3.КФК40!H60)</f>
        <v>0</v>
      </c>
      <c r="I60" s="69">
        <f>SUM([1]Ф.4.3.КФК1:Ф.4.3.КФК40!I60)</f>
        <v>0</v>
      </c>
      <c r="J60" s="69">
        <f>SUM([1]Ф.4.3.КФК1:Ф.4.3.КФК40!J60)</f>
        <v>0</v>
      </c>
      <c r="K60" s="69">
        <f>SUM([1]Ф.4.3.КФК1:Ф.4.3.КФК40!K60)</f>
        <v>0</v>
      </c>
      <c r="L60" s="69">
        <f>SUM([1]Ф.4.3.КФК1:Ф.4.3.КФК40!L60)</f>
        <v>0</v>
      </c>
      <c r="M60" s="69">
        <f>SUM([1]Ф.4.3.КФК1:Ф.4.3.КФК40!M60)</f>
        <v>0</v>
      </c>
      <c r="N60" s="69">
        <f>SUM([1]Ф.4.3.КФК1:Ф.4.3.КФК40!N60)</f>
        <v>0</v>
      </c>
    </row>
    <row r="61" spans="1:14" s="7" customFormat="1" ht="12.75" thickTop="1" thickBot="1">
      <c r="A61" s="47" t="s">
        <v>76</v>
      </c>
      <c r="B61" s="42">
        <v>3110</v>
      </c>
      <c r="C61" s="42">
        <v>390</v>
      </c>
      <c r="D61" s="69">
        <f>SUM([1]Ф.4.3.КФК1:Ф.4.3.КФК40!D61)</f>
        <v>184500</v>
      </c>
      <c r="E61" s="69">
        <f>SUM([1]Ф.4.3.КФК1:Ф.4.3.КФК40!E61)</f>
        <v>0</v>
      </c>
      <c r="F61" s="69">
        <f>SUM([1]Ф.4.3.КФК1:Ф.4.3.КФК40!F61)</f>
        <v>0</v>
      </c>
      <c r="G61" s="69">
        <f>SUM([1]Ф.4.3.КФК1:Ф.4.3.КФК40!G61)</f>
        <v>0</v>
      </c>
      <c r="H61" s="69">
        <f>SUM([1]Ф.4.3.КФК1:Ф.4.3.КФК40!H61)</f>
        <v>0</v>
      </c>
      <c r="I61" s="69">
        <f>SUM([1]Ф.4.3.КФК1:Ф.4.3.КФК40!I61)</f>
        <v>0</v>
      </c>
      <c r="J61" s="69">
        <f>SUM([1]Ф.4.3.КФК1:Ф.4.3.КФК40!J61)</f>
        <v>0</v>
      </c>
      <c r="K61" s="69">
        <f>SUM([1]Ф.4.3.КФК1:Ф.4.3.КФК40!K61)</f>
        <v>0</v>
      </c>
      <c r="L61" s="69">
        <f>SUM([1]Ф.4.3.КФК1:Ф.4.3.КФК40!L61)</f>
        <v>0</v>
      </c>
      <c r="M61" s="69">
        <f>SUM([1]Ф.4.3.КФК1:Ф.4.3.КФК40!M61)</f>
        <v>0</v>
      </c>
      <c r="N61" s="69">
        <f>SUM([1]Ф.4.3.КФК1:Ф.4.3.КФК40!N61)</f>
        <v>0</v>
      </c>
    </row>
    <row r="62" spans="1:14" s="7" customFormat="1" ht="12.75" thickTop="1" thickBot="1">
      <c r="A62" s="88" t="s">
        <v>77</v>
      </c>
      <c r="B62" s="42">
        <v>3120</v>
      </c>
      <c r="C62" s="42">
        <v>400</v>
      </c>
      <c r="D62" s="69">
        <f>SUM([1]Ф.4.3.КФК1:Ф.4.3.КФК40!D62)</f>
        <v>0</v>
      </c>
      <c r="E62" s="69">
        <f>SUM([1]Ф.4.3.КФК1:Ф.4.3.КФК40!E62)</f>
        <v>0</v>
      </c>
      <c r="F62" s="69">
        <f>SUM([1]Ф.4.3.КФК1:Ф.4.3.КФК40!F62)</f>
        <v>0</v>
      </c>
      <c r="G62" s="69">
        <f>SUM([1]Ф.4.3.КФК1:Ф.4.3.КФК40!G62)</f>
        <v>0</v>
      </c>
      <c r="H62" s="69">
        <f>SUM([1]Ф.4.3.КФК1:Ф.4.3.КФК40!H62)</f>
        <v>0</v>
      </c>
      <c r="I62" s="69">
        <f>SUM([1]Ф.4.3.КФК1:Ф.4.3.КФК40!I62)</f>
        <v>0</v>
      </c>
      <c r="J62" s="69">
        <f>SUM([1]Ф.4.3.КФК1:Ф.4.3.КФК40!J62)</f>
        <v>0</v>
      </c>
      <c r="K62" s="69">
        <f>SUM([1]Ф.4.3.КФК1:Ф.4.3.КФК40!K62)</f>
        <v>0</v>
      </c>
      <c r="L62" s="69">
        <f>SUM([1]Ф.4.3.КФК1:Ф.4.3.КФК40!L62)</f>
        <v>0</v>
      </c>
      <c r="M62" s="69">
        <f>SUM([1]Ф.4.3.КФК1:Ф.4.3.КФК40!M62)</f>
        <v>0</v>
      </c>
      <c r="N62" s="69">
        <f>SUM([1]Ф.4.3.КФК1:Ф.4.3.КФК40!N62)</f>
        <v>0</v>
      </c>
    </row>
    <row r="63" spans="1:14" s="7" customFormat="1" ht="12.75" thickTop="1" thickBot="1">
      <c r="A63" s="44" t="s">
        <v>110</v>
      </c>
      <c r="B63" s="45">
        <v>3121</v>
      </c>
      <c r="C63" s="45">
        <v>410</v>
      </c>
      <c r="D63" s="69">
        <f>SUM([1]Ф.4.3.КФК1:Ф.4.3.КФК40!D63)</f>
        <v>0</v>
      </c>
      <c r="E63" s="69">
        <f>SUM([1]Ф.4.3.КФК1:Ф.4.3.КФК40!E63)</f>
        <v>0</v>
      </c>
      <c r="F63" s="69">
        <f>SUM([1]Ф.4.3.КФК1:Ф.4.3.КФК40!F63)</f>
        <v>0</v>
      </c>
      <c r="G63" s="69">
        <f>SUM([1]Ф.4.3.КФК1:Ф.4.3.КФК40!G63)</f>
        <v>0</v>
      </c>
      <c r="H63" s="69">
        <f>SUM([1]Ф.4.3.КФК1:Ф.4.3.КФК40!H63)</f>
        <v>0</v>
      </c>
      <c r="I63" s="69">
        <f>SUM([1]Ф.4.3.КФК1:Ф.4.3.КФК40!I63)</f>
        <v>0</v>
      </c>
      <c r="J63" s="69">
        <f>SUM([1]Ф.4.3.КФК1:Ф.4.3.КФК40!J63)</f>
        <v>0</v>
      </c>
      <c r="K63" s="69">
        <f>SUM([1]Ф.4.3.КФК1:Ф.4.3.КФК40!K63)</f>
        <v>0</v>
      </c>
      <c r="L63" s="69">
        <f>SUM([1]Ф.4.3.КФК1:Ф.4.3.КФК40!L63)</f>
        <v>0</v>
      </c>
      <c r="M63" s="69">
        <f>SUM([1]Ф.4.3.КФК1:Ф.4.3.КФК40!M63)</f>
        <v>0</v>
      </c>
      <c r="N63" s="69">
        <f>SUM([1]Ф.4.3.КФК1:Ф.4.3.КФК40!N63)</f>
        <v>0</v>
      </c>
    </row>
    <row r="64" spans="1:14" s="7" customFormat="1" ht="12.75" thickTop="1" thickBot="1">
      <c r="A64" s="44" t="s">
        <v>109</v>
      </c>
      <c r="B64" s="45">
        <v>3122</v>
      </c>
      <c r="C64" s="45">
        <v>420</v>
      </c>
      <c r="D64" s="69">
        <f>SUM([1]Ф.4.3.КФК1:Ф.4.3.КФК40!D64)</f>
        <v>0</v>
      </c>
      <c r="E64" s="69">
        <f>SUM([1]Ф.4.3.КФК1:Ф.4.3.КФК40!E64)</f>
        <v>0</v>
      </c>
      <c r="F64" s="69">
        <f>SUM([1]Ф.4.3.КФК1:Ф.4.3.КФК40!F64)</f>
        <v>0</v>
      </c>
      <c r="G64" s="69">
        <f>SUM([1]Ф.4.3.КФК1:Ф.4.3.КФК40!G64)</f>
        <v>0</v>
      </c>
      <c r="H64" s="69">
        <f>SUM([1]Ф.4.3.КФК1:Ф.4.3.КФК40!H64)</f>
        <v>0</v>
      </c>
      <c r="I64" s="69">
        <f>SUM([1]Ф.4.3.КФК1:Ф.4.3.КФК40!I64)</f>
        <v>0</v>
      </c>
      <c r="J64" s="69">
        <f>SUM([1]Ф.4.3.КФК1:Ф.4.3.КФК40!J64)</f>
        <v>0</v>
      </c>
      <c r="K64" s="69">
        <f>SUM([1]Ф.4.3.КФК1:Ф.4.3.КФК40!K64)</f>
        <v>0</v>
      </c>
      <c r="L64" s="69">
        <f>SUM([1]Ф.4.3.КФК1:Ф.4.3.КФК40!L64)</f>
        <v>0</v>
      </c>
      <c r="M64" s="69">
        <f>SUM([1]Ф.4.3.КФК1:Ф.4.3.КФК40!M64)</f>
        <v>0</v>
      </c>
      <c r="N64" s="69">
        <f>SUM([1]Ф.4.3.КФК1:Ф.4.3.КФК40!N64)</f>
        <v>0</v>
      </c>
    </row>
    <row r="65" spans="1:14" s="7" customFormat="1" ht="12.75" thickTop="1" thickBot="1">
      <c r="A65" s="41" t="s">
        <v>80</v>
      </c>
      <c r="B65" s="42">
        <v>3130</v>
      </c>
      <c r="C65" s="42">
        <v>430</v>
      </c>
      <c r="D65" s="69">
        <f>SUM([1]Ф.4.3.КФК1:Ф.4.3.КФК40!D65)</f>
        <v>0</v>
      </c>
      <c r="E65" s="69">
        <f>SUM([1]Ф.4.3.КФК1:Ф.4.3.КФК40!E65)</f>
        <v>0</v>
      </c>
      <c r="F65" s="69">
        <f>SUM([1]Ф.4.3.КФК1:Ф.4.3.КФК40!F65)</f>
        <v>0</v>
      </c>
      <c r="G65" s="69">
        <f>SUM([1]Ф.4.3.КФК1:Ф.4.3.КФК40!G65)</f>
        <v>0</v>
      </c>
      <c r="H65" s="69">
        <f>SUM([1]Ф.4.3.КФК1:Ф.4.3.КФК40!H65)</f>
        <v>0</v>
      </c>
      <c r="I65" s="69">
        <f>SUM([1]Ф.4.3.КФК1:Ф.4.3.КФК40!I65)</f>
        <v>0</v>
      </c>
      <c r="J65" s="69">
        <f>SUM([1]Ф.4.3.КФК1:Ф.4.3.КФК40!J65)</f>
        <v>0</v>
      </c>
      <c r="K65" s="69">
        <f>SUM([1]Ф.4.3.КФК1:Ф.4.3.КФК40!K65)</f>
        <v>0</v>
      </c>
      <c r="L65" s="69">
        <f>SUM([1]Ф.4.3.КФК1:Ф.4.3.КФК40!L65)</f>
        <v>0</v>
      </c>
      <c r="M65" s="69">
        <f>SUM([1]Ф.4.3.КФК1:Ф.4.3.КФК40!M65)</f>
        <v>0</v>
      </c>
      <c r="N65" s="69">
        <f>SUM([1]Ф.4.3.КФК1:Ф.4.3.КФК40!N65)</f>
        <v>0</v>
      </c>
    </row>
    <row r="66" spans="1:14" s="7" customFormat="1" ht="12.75" thickTop="1" thickBot="1">
      <c r="A66" s="44" t="s">
        <v>81</v>
      </c>
      <c r="B66" s="45">
        <v>3131</v>
      </c>
      <c r="C66" s="45">
        <v>440</v>
      </c>
      <c r="D66" s="69">
        <f>SUM([1]Ф.4.3.КФК1:Ф.4.3.КФК40!D66)</f>
        <v>0</v>
      </c>
      <c r="E66" s="69">
        <f>SUM([1]Ф.4.3.КФК1:Ф.4.3.КФК40!E66)</f>
        <v>0</v>
      </c>
      <c r="F66" s="69">
        <f>SUM([1]Ф.4.3.КФК1:Ф.4.3.КФК40!F66)</f>
        <v>0</v>
      </c>
      <c r="G66" s="69">
        <f>SUM([1]Ф.4.3.КФК1:Ф.4.3.КФК40!G66)</f>
        <v>0</v>
      </c>
      <c r="H66" s="69">
        <f>SUM([1]Ф.4.3.КФК1:Ф.4.3.КФК40!H66)</f>
        <v>0</v>
      </c>
      <c r="I66" s="69">
        <f>SUM([1]Ф.4.3.КФК1:Ф.4.3.КФК40!I66)</f>
        <v>0</v>
      </c>
      <c r="J66" s="69">
        <f>SUM([1]Ф.4.3.КФК1:Ф.4.3.КФК40!J66)</f>
        <v>0</v>
      </c>
      <c r="K66" s="69">
        <f>SUM([1]Ф.4.3.КФК1:Ф.4.3.КФК40!K66)</f>
        <v>0</v>
      </c>
      <c r="L66" s="69">
        <f>SUM([1]Ф.4.3.КФК1:Ф.4.3.КФК40!L66)</f>
        <v>0</v>
      </c>
      <c r="M66" s="69">
        <f>SUM([1]Ф.4.3.КФК1:Ф.4.3.КФК40!M66)</f>
        <v>0</v>
      </c>
      <c r="N66" s="69">
        <f>SUM([1]Ф.4.3.КФК1:Ф.4.3.КФК40!N66)</f>
        <v>0</v>
      </c>
    </row>
    <row r="67" spans="1:14" s="7" customFormat="1" ht="12.75" thickTop="1" thickBot="1">
      <c r="A67" s="44" t="s">
        <v>82</v>
      </c>
      <c r="B67" s="45">
        <v>3132</v>
      </c>
      <c r="C67" s="45">
        <v>450</v>
      </c>
      <c r="D67" s="69">
        <f>SUM([1]Ф.4.3.КФК1:Ф.4.3.КФК40!D67)</f>
        <v>0</v>
      </c>
      <c r="E67" s="69">
        <f>SUM([1]Ф.4.3.КФК1:Ф.4.3.КФК40!E67)</f>
        <v>0</v>
      </c>
      <c r="F67" s="69">
        <f>SUM([1]Ф.4.3.КФК1:Ф.4.3.КФК40!F67)</f>
        <v>0</v>
      </c>
      <c r="G67" s="69">
        <f>SUM([1]Ф.4.3.КФК1:Ф.4.3.КФК40!G67)</f>
        <v>0</v>
      </c>
      <c r="H67" s="69">
        <f>SUM([1]Ф.4.3.КФК1:Ф.4.3.КФК40!H67)</f>
        <v>0</v>
      </c>
      <c r="I67" s="69">
        <f>SUM([1]Ф.4.3.КФК1:Ф.4.3.КФК40!I67)</f>
        <v>0</v>
      </c>
      <c r="J67" s="69">
        <f>SUM([1]Ф.4.3.КФК1:Ф.4.3.КФК40!J67)</f>
        <v>0</v>
      </c>
      <c r="K67" s="69">
        <f>SUM([1]Ф.4.3.КФК1:Ф.4.3.КФК40!K67)</f>
        <v>0</v>
      </c>
      <c r="L67" s="69">
        <f>SUM([1]Ф.4.3.КФК1:Ф.4.3.КФК40!L67)</f>
        <v>0</v>
      </c>
      <c r="M67" s="69">
        <f>SUM([1]Ф.4.3.КФК1:Ф.4.3.КФК40!M67)</f>
        <v>0</v>
      </c>
      <c r="N67" s="69">
        <f>SUM([1]Ф.4.3.КФК1:Ф.4.3.КФК40!N67)</f>
        <v>0</v>
      </c>
    </row>
    <row r="68" spans="1:14" s="7" customFormat="1" ht="12.75" thickTop="1" thickBot="1">
      <c r="A68" s="41" t="s">
        <v>83</v>
      </c>
      <c r="B68" s="42">
        <v>3140</v>
      </c>
      <c r="C68" s="42">
        <v>460</v>
      </c>
      <c r="D68" s="69">
        <f>SUM([1]Ф.4.3.КФК1:Ф.4.3.КФК40!D68)</f>
        <v>0</v>
      </c>
      <c r="E68" s="69">
        <f>SUM([1]Ф.4.3.КФК1:Ф.4.3.КФК40!E68)</f>
        <v>0</v>
      </c>
      <c r="F68" s="69">
        <f>SUM([1]Ф.4.3.КФК1:Ф.4.3.КФК40!F68)</f>
        <v>0</v>
      </c>
      <c r="G68" s="69">
        <f>SUM([1]Ф.4.3.КФК1:Ф.4.3.КФК40!G68)</f>
        <v>0</v>
      </c>
      <c r="H68" s="69">
        <f>SUM([1]Ф.4.3.КФК1:Ф.4.3.КФК40!H68)</f>
        <v>0</v>
      </c>
      <c r="I68" s="69">
        <f>SUM([1]Ф.4.3.КФК1:Ф.4.3.КФК40!I68)</f>
        <v>0</v>
      </c>
      <c r="J68" s="69">
        <f>SUM([1]Ф.4.3.КФК1:Ф.4.3.КФК40!J68)</f>
        <v>0</v>
      </c>
      <c r="K68" s="69">
        <f>SUM([1]Ф.4.3.КФК1:Ф.4.3.КФК40!K68)</f>
        <v>0</v>
      </c>
      <c r="L68" s="69">
        <f>SUM([1]Ф.4.3.КФК1:Ф.4.3.КФК40!L68)</f>
        <v>0</v>
      </c>
      <c r="M68" s="69">
        <f>SUM([1]Ф.4.3.КФК1:Ф.4.3.КФК40!M68)</f>
        <v>0</v>
      </c>
      <c r="N68" s="69">
        <f>SUM([1]Ф.4.3.КФК1:Ф.4.3.КФК40!N68)</f>
        <v>0</v>
      </c>
    </row>
    <row r="69" spans="1:14" s="7" customFormat="1" ht="13.5" thickTop="1" thickBot="1">
      <c r="A69" s="87" t="s">
        <v>84</v>
      </c>
      <c r="B69" s="45">
        <v>3141</v>
      </c>
      <c r="C69" s="45">
        <v>470</v>
      </c>
      <c r="D69" s="69">
        <f>SUM([1]Ф.4.3.КФК1:Ф.4.3.КФК40!D69)</f>
        <v>0</v>
      </c>
      <c r="E69" s="69">
        <f>SUM([1]Ф.4.3.КФК1:Ф.4.3.КФК40!E69)</f>
        <v>0</v>
      </c>
      <c r="F69" s="69">
        <f>SUM([1]Ф.4.3.КФК1:Ф.4.3.КФК40!F69)</f>
        <v>0</v>
      </c>
      <c r="G69" s="69">
        <f>SUM([1]Ф.4.3.КФК1:Ф.4.3.КФК40!G69)</f>
        <v>0</v>
      </c>
      <c r="H69" s="69">
        <f>SUM([1]Ф.4.3.КФК1:Ф.4.3.КФК40!H69)</f>
        <v>0</v>
      </c>
      <c r="I69" s="69">
        <f>SUM([1]Ф.4.3.КФК1:Ф.4.3.КФК40!I69)</f>
        <v>0</v>
      </c>
      <c r="J69" s="69">
        <f>SUM([1]Ф.4.3.КФК1:Ф.4.3.КФК40!J69)</f>
        <v>0</v>
      </c>
      <c r="K69" s="69">
        <f>SUM([1]Ф.4.3.КФК1:Ф.4.3.КФК40!K69)</f>
        <v>0</v>
      </c>
      <c r="L69" s="69">
        <f>SUM([1]Ф.4.3.КФК1:Ф.4.3.КФК40!L69)</f>
        <v>0</v>
      </c>
      <c r="M69" s="69">
        <f>SUM([1]Ф.4.3.КФК1:Ф.4.3.КФК40!M69)</f>
        <v>0</v>
      </c>
      <c r="N69" s="69">
        <f>SUM([1]Ф.4.3.КФК1:Ф.4.3.КФК40!N69)</f>
        <v>0</v>
      </c>
    </row>
    <row r="70" spans="1:14" s="7" customFormat="1" ht="13.5" thickTop="1" thickBot="1">
      <c r="A70" s="87" t="s">
        <v>108</v>
      </c>
      <c r="B70" s="45">
        <v>3142</v>
      </c>
      <c r="C70" s="45">
        <v>480</v>
      </c>
      <c r="D70" s="69">
        <f>SUM([1]Ф.4.3.КФК1:Ф.4.3.КФК40!D70)</f>
        <v>0</v>
      </c>
      <c r="E70" s="69">
        <f>SUM([1]Ф.4.3.КФК1:Ф.4.3.КФК40!E70)</f>
        <v>0</v>
      </c>
      <c r="F70" s="69">
        <f>SUM([1]Ф.4.3.КФК1:Ф.4.3.КФК40!F70)</f>
        <v>0</v>
      </c>
      <c r="G70" s="69">
        <f>SUM([1]Ф.4.3.КФК1:Ф.4.3.КФК40!G70)</f>
        <v>0</v>
      </c>
      <c r="H70" s="69">
        <f>SUM([1]Ф.4.3.КФК1:Ф.4.3.КФК40!H70)</f>
        <v>0</v>
      </c>
      <c r="I70" s="69">
        <f>SUM([1]Ф.4.3.КФК1:Ф.4.3.КФК40!I70)</f>
        <v>0</v>
      </c>
      <c r="J70" s="69">
        <f>SUM([1]Ф.4.3.КФК1:Ф.4.3.КФК40!J70)</f>
        <v>0</v>
      </c>
      <c r="K70" s="69">
        <f>SUM([1]Ф.4.3.КФК1:Ф.4.3.КФК40!K70)</f>
        <v>0</v>
      </c>
      <c r="L70" s="69">
        <f>SUM([1]Ф.4.3.КФК1:Ф.4.3.КФК40!L70)</f>
        <v>0</v>
      </c>
      <c r="M70" s="69">
        <f>SUM([1]Ф.4.3.КФК1:Ф.4.3.КФК40!M70)</f>
        <v>0</v>
      </c>
      <c r="N70" s="69">
        <f>SUM([1]Ф.4.3.КФК1:Ф.4.3.КФК40!N70)</f>
        <v>0</v>
      </c>
    </row>
    <row r="71" spans="1:14" s="7" customFormat="1" ht="13.5" thickTop="1" thickBot="1">
      <c r="A71" s="87" t="s">
        <v>86</v>
      </c>
      <c r="B71" s="45">
        <v>3143</v>
      </c>
      <c r="C71" s="45">
        <v>490</v>
      </c>
      <c r="D71" s="69">
        <f>SUM([1]Ф.4.3.КФК1:Ф.4.3.КФК40!D71)</f>
        <v>0</v>
      </c>
      <c r="E71" s="69">
        <f>SUM([1]Ф.4.3.КФК1:Ф.4.3.КФК40!E71)</f>
        <v>0</v>
      </c>
      <c r="F71" s="69">
        <f>SUM([1]Ф.4.3.КФК1:Ф.4.3.КФК40!F71)</f>
        <v>0</v>
      </c>
      <c r="G71" s="69">
        <f>SUM([1]Ф.4.3.КФК1:Ф.4.3.КФК40!G71)</f>
        <v>0</v>
      </c>
      <c r="H71" s="69">
        <f>SUM([1]Ф.4.3.КФК1:Ф.4.3.КФК40!H71)</f>
        <v>0</v>
      </c>
      <c r="I71" s="69">
        <f>SUM([1]Ф.4.3.КФК1:Ф.4.3.КФК40!I71)</f>
        <v>0</v>
      </c>
      <c r="J71" s="69">
        <f>SUM([1]Ф.4.3.КФК1:Ф.4.3.КФК40!J71)</f>
        <v>0</v>
      </c>
      <c r="K71" s="69">
        <f>SUM([1]Ф.4.3.КФК1:Ф.4.3.КФК40!K71)</f>
        <v>0</v>
      </c>
      <c r="L71" s="69">
        <f>SUM([1]Ф.4.3.КФК1:Ф.4.3.КФК40!L71)</f>
        <v>0</v>
      </c>
      <c r="M71" s="69">
        <f>SUM([1]Ф.4.3.КФК1:Ф.4.3.КФК40!M71)</f>
        <v>0</v>
      </c>
      <c r="N71" s="69">
        <f>SUM([1]Ф.4.3.КФК1:Ф.4.3.КФК40!N71)</f>
        <v>0</v>
      </c>
    </row>
    <row r="72" spans="1:14" s="7" customFormat="1" ht="12.75" thickTop="1" thickBot="1">
      <c r="A72" s="41" t="s">
        <v>87</v>
      </c>
      <c r="B72" s="42">
        <v>3150</v>
      </c>
      <c r="C72" s="42">
        <v>500</v>
      </c>
      <c r="D72" s="69">
        <f>SUM([1]Ф.4.3.КФК1:Ф.4.3.КФК40!D72)</f>
        <v>0</v>
      </c>
      <c r="E72" s="69">
        <f>SUM([1]Ф.4.3.КФК1:Ф.4.3.КФК40!E72)</f>
        <v>0</v>
      </c>
      <c r="F72" s="69">
        <f>SUM([1]Ф.4.3.КФК1:Ф.4.3.КФК40!F72)</f>
        <v>0</v>
      </c>
      <c r="G72" s="69">
        <f>SUM([1]Ф.4.3.КФК1:Ф.4.3.КФК40!G72)</f>
        <v>0</v>
      </c>
      <c r="H72" s="69">
        <f>SUM([1]Ф.4.3.КФК1:Ф.4.3.КФК40!H72)</f>
        <v>0</v>
      </c>
      <c r="I72" s="69">
        <f>SUM([1]Ф.4.3.КФК1:Ф.4.3.КФК40!I72)</f>
        <v>0</v>
      </c>
      <c r="J72" s="69">
        <f>SUM([1]Ф.4.3.КФК1:Ф.4.3.КФК40!J72)</f>
        <v>0</v>
      </c>
      <c r="K72" s="69">
        <f>SUM([1]Ф.4.3.КФК1:Ф.4.3.КФК40!K72)</f>
        <v>0</v>
      </c>
      <c r="L72" s="69">
        <f>SUM([1]Ф.4.3.КФК1:Ф.4.3.КФК40!L72)</f>
        <v>0</v>
      </c>
      <c r="M72" s="69">
        <f>SUM([1]Ф.4.3.КФК1:Ф.4.3.КФК40!M72)</f>
        <v>0</v>
      </c>
      <c r="N72" s="69">
        <f>SUM([1]Ф.4.3.КФК1:Ф.4.3.КФК40!N72)</f>
        <v>0</v>
      </c>
    </row>
    <row r="73" spans="1:14" s="7" customFormat="1" ht="12.75" thickTop="1" thickBot="1">
      <c r="A73" s="41" t="s">
        <v>88</v>
      </c>
      <c r="B73" s="42">
        <v>3160</v>
      </c>
      <c r="C73" s="42">
        <v>510</v>
      </c>
      <c r="D73" s="69">
        <f>SUM([1]Ф.4.3.КФК1:Ф.4.3.КФК40!D73)</f>
        <v>0</v>
      </c>
      <c r="E73" s="69">
        <f>SUM([1]Ф.4.3.КФК1:Ф.4.3.КФК40!E73)</f>
        <v>0</v>
      </c>
      <c r="F73" s="69">
        <f>SUM([1]Ф.4.3.КФК1:Ф.4.3.КФК40!F73)</f>
        <v>0</v>
      </c>
      <c r="G73" s="69">
        <f>SUM([1]Ф.4.3.КФК1:Ф.4.3.КФК40!G73)</f>
        <v>0</v>
      </c>
      <c r="H73" s="69">
        <f>SUM([1]Ф.4.3.КФК1:Ф.4.3.КФК40!H73)</f>
        <v>0</v>
      </c>
      <c r="I73" s="69">
        <f>SUM([1]Ф.4.3.КФК1:Ф.4.3.КФК40!I73)</f>
        <v>0</v>
      </c>
      <c r="J73" s="69">
        <f>SUM([1]Ф.4.3.КФК1:Ф.4.3.КФК40!J73)</f>
        <v>0</v>
      </c>
      <c r="K73" s="69">
        <f>SUM([1]Ф.4.3.КФК1:Ф.4.3.КФК40!K73)</f>
        <v>0</v>
      </c>
      <c r="L73" s="69">
        <f>SUM([1]Ф.4.3.КФК1:Ф.4.3.КФК40!L73)</f>
        <v>0</v>
      </c>
      <c r="M73" s="69">
        <f>SUM([1]Ф.4.3.КФК1:Ф.4.3.КФК40!M73)</f>
        <v>0</v>
      </c>
      <c r="N73" s="69">
        <f>SUM([1]Ф.4.3.КФК1:Ф.4.3.КФК40!N73)</f>
        <v>0</v>
      </c>
    </row>
    <row r="74" spans="1:14" s="7" customFormat="1" ht="12.75" thickTop="1" thickBot="1">
      <c r="A74" s="49" t="s">
        <v>89</v>
      </c>
      <c r="B74" s="37">
        <v>3200</v>
      </c>
      <c r="C74" s="37">
        <v>520</v>
      </c>
      <c r="D74" s="69">
        <f>SUM([1]Ф.4.3.КФК1:Ф.4.3.КФК40!D74)</f>
        <v>0</v>
      </c>
      <c r="E74" s="69">
        <f>SUM([1]Ф.4.3.КФК1:Ф.4.3.КФК40!E74)</f>
        <v>0</v>
      </c>
      <c r="F74" s="69">
        <f>SUM([1]Ф.4.3.КФК1:Ф.4.3.КФК40!F74)</f>
        <v>0</v>
      </c>
      <c r="G74" s="69">
        <f>SUM([1]Ф.4.3.КФК1:Ф.4.3.КФК40!G74)</f>
        <v>0</v>
      </c>
      <c r="H74" s="69">
        <f>SUM([1]Ф.4.3.КФК1:Ф.4.3.КФК40!H74)</f>
        <v>0</v>
      </c>
      <c r="I74" s="69">
        <f>SUM([1]Ф.4.3.КФК1:Ф.4.3.КФК40!I74)</f>
        <v>0</v>
      </c>
      <c r="J74" s="69">
        <f>SUM([1]Ф.4.3.КФК1:Ф.4.3.КФК40!J74)</f>
        <v>0</v>
      </c>
      <c r="K74" s="69">
        <f>SUM([1]Ф.4.3.КФК1:Ф.4.3.КФК40!K74)</f>
        <v>0</v>
      </c>
      <c r="L74" s="69">
        <f>SUM([1]Ф.4.3.КФК1:Ф.4.3.КФК40!L74)</f>
        <v>0</v>
      </c>
      <c r="M74" s="69">
        <f>SUM([1]Ф.4.3.КФК1:Ф.4.3.КФК40!M74)</f>
        <v>0</v>
      </c>
      <c r="N74" s="69">
        <f>SUM([1]Ф.4.3.КФК1:Ф.4.3.КФК40!N74)</f>
        <v>0</v>
      </c>
    </row>
    <row r="75" spans="1:14" s="7" customFormat="1" ht="12.75" thickTop="1" thickBot="1">
      <c r="A75" s="47" t="s">
        <v>107</v>
      </c>
      <c r="B75" s="42">
        <v>3210</v>
      </c>
      <c r="C75" s="42">
        <v>530</v>
      </c>
      <c r="D75" s="69">
        <f>SUM([1]Ф.4.3.КФК1:Ф.4.3.КФК40!D75)</f>
        <v>0</v>
      </c>
      <c r="E75" s="69">
        <f>SUM([1]Ф.4.3.КФК1:Ф.4.3.КФК40!E75)</f>
        <v>0</v>
      </c>
      <c r="F75" s="69">
        <f>SUM([1]Ф.4.3.КФК1:Ф.4.3.КФК40!F75)</f>
        <v>0</v>
      </c>
      <c r="G75" s="69">
        <f>SUM([1]Ф.4.3.КФК1:Ф.4.3.КФК40!G75)</f>
        <v>0</v>
      </c>
      <c r="H75" s="69">
        <f>SUM([1]Ф.4.3.КФК1:Ф.4.3.КФК40!H75)</f>
        <v>0</v>
      </c>
      <c r="I75" s="69">
        <f>SUM([1]Ф.4.3.КФК1:Ф.4.3.КФК40!I75)</f>
        <v>0</v>
      </c>
      <c r="J75" s="69">
        <f>SUM([1]Ф.4.3.КФК1:Ф.4.3.КФК40!J75)</f>
        <v>0</v>
      </c>
      <c r="K75" s="69">
        <f>SUM([1]Ф.4.3.КФК1:Ф.4.3.КФК40!K75)</f>
        <v>0</v>
      </c>
      <c r="L75" s="69">
        <f>SUM([1]Ф.4.3.КФК1:Ф.4.3.КФК40!L75)</f>
        <v>0</v>
      </c>
      <c r="M75" s="69">
        <f>SUM([1]Ф.4.3.КФК1:Ф.4.3.КФК40!M75)</f>
        <v>0</v>
      </c>
      <c r="N75" s="69">
        <f>SUM([1]Ф.4.3.КФК1:Ф.4.3.КФК40!N75)</f>
        <v>0</v>
      </c>
    </row>
    <row r="76" spans="1:14" s="7" customFormat="1" ht="12.75" thickTop="1" thickBot="1">
      <c r="A76" s="47" t="s">
        <v>91</v>
      </c>
      <c r="B76" s="42">
        <v>3220</v>
      </c>
      <c r="C76" s="42">
        <v>540</v>
      </c>
      <c r="D76" s="69">
        <f>SUM([1]Ф.4.3.КФК1:Ф.4.3.КФК40!D76)</f>
        <v>0</v>
      </c>
      <c r="E76" s="69">
        <f>SUM([1]Ф.4.3.КФК1:Ф.4.3.КФК40!E76)</f>
        <v>0</v>
      </c>
      <c r="F76" s="69">
        <f>SUM([1]Ф.4.3.КФК1:Ф.4.3.КФК40!F76)</f>
        <v>0</v>
      </c>
      <c r="G76" s="69">
        <f>SUM([1]Ф.4.3.КФК1:Ф.4.3.КФК40!G76)</f>
        <v>0</v>
      </c>
      <c r="H76" s="69">
        <f>SUM([1]Ф.4.3.КФК1:Ф.4.3.КФК40!H76)</f>
        <v>0</v>
      </c>
      <c r="I76" s="69">
        <f>SUM([1]Ф.4.3.КФК1:Ф.4.3.КФК40!I76)</f>
        <v>0</v>
      </c>
      <c r="J76" s="69">
        <f>SUM([1]Ф.4.3.КФК1:Ф.4.3.КФК40!J76)</f>
        <v>0</v>
      </c>
      <c r="K76" s="69">
        <f>SUM([1]Ф.4.3.КФК1:Ф.4.3.КФК40!K76)</f>
        <v>0</v>
      </c>
      <c r="L76" s="69">
        <f>SUM([1]Ф.4.3.КФК1:Ф.4.3.КФК40!L76)</f>
        <v>0</v>
      </c>
      <c r="M76" s="69">
        <f>SUM([1]Ф.4.3.КФК1:Ф.4.3.КФК40!M76)</f>
        <v>0</v>
      </c>
      <c r="N76" s="69">
        <f>SUM([1]Ф.4.3.КФК1:Ф.4.3.КФК40!N76)</f>
        <v>0</v>
      </c>
    </row>
    <row r="77" spans="1:14" s="7" customFormat="1" ht="11.25" customHeight="1" thickTop="1" thickBot="1">
      <c r="A77" s="41" t="s">
        <v>92</v>
      </c>
      <c r="B77" s="42">
        <v>3230</v>
      </c>
      <c r="C77" s="42">
        <v>550</v>
      </c>
      <c r="D77" s="69">
        <f>SUM([1]Ф.4.3.КФК1:Ф.4.3.КФК40!D77)</f>
        <v>0</v>
      </c>
      <c r="E77" s="69">
        <f>SUM([1]Ф.4.3.КФК1:Ф.4.3.КФК40!E77)</f>
        <v>0</v>
      </c>
      <c r="F77" s="69">
        <f>SUM([1]Ф.4.3.КФК1:Ф.4.3.КФК40!F77)</f>
        <v>0</v>
      </c>
      <c r="G77" s="69">
        <f>SUM([1]Ф.4.3.КФК1:Ф.4.3.КФК40!G77)</f>
        <v>0</v>
      </c>
      <c r="H77" s="69">
        <f>SUM([1]Ф.4.3.КФК1:Ф.4.3.КФК40!H77)</f>
        <v>0</v>
      </c>
      <c r="I77" s="69">
        <f>SUM([1]Ф.4.3.КФК1:Ф.4.3.КФК40!I77)</f>
        <v>0</v>
      </c>
      <c r="J77" s="69">
        <f>SUM([1]Ф.4.3.КФК1:Ф.4.3.КФК40!J77)</f>
        <v>0</v>
      </c>
      <c r="K77" s="69">
        <f>SUM([1]Ф.4.3.КФК1:Ф.4.3.КФК40!K77)</f>
        <v>0</v>
      </c>
      <c r="L77" s="69">
        <f>SUM([1]Ф.4.3.КФК1:Ф.4.3.КФК40!L77)</f>
        <v>0</v>
      </c>
      <c r="M77" s="69">
        <f>SUM([1]Ф.4.3.КФК1:Ф.4.3.КФК40!M77)</f>
        <v>0</v>
      </c>
      <c r="N77" s="69">
        <f>SUM([1]Ф.4.3.КФК1:Ф.4.3.КФК40!N77)</f>
        <v>0</v>
      </c>
    </row>
    <row r="78" spans="1:14" s="7" customFormat="1" ht="12.75" thickTop="1" thickBot="1">
      <c r="A78" s="47" t="s">
        <v>93</v>
      </c>
      <c r="B78" s="42">
        <v>3240</v>
      </c>
      <c r="C78" s="42">
        <v>560</v>
      </c>
      <c r="D78" s="69">
        <f>SUM([1]Ф.4.3.КФК1:Ф.4.3.КФК40!D78)</f>
        <v>0</v>
      </c>
      <c r="E78" s="69">
        <f>SUM([1]Ф.4.3.КФК1:Ф.4.3.КФК40!E78)</f>
        <v>0</v>
      </c>
      <c r="F78" s="69">
        <f>SUM([1]Ф.4.3.КФК1:Ф.4.3.КФК40!F78)</f>
        <v>0</v>
      </c>
      <c r="G78" s="69">
        <f>SUM([1]Ф.4.3.КФК1:Ф.4.3.КФК40!G78)</f>
        <v>0</v>
      </c>
      <c r="H78" s="69">
        <f>SUM([1]Ф.4.3.КФК1:Ф.4.3.КФК40!H78)</f>
        <v>0</v>
      </c>
      <c r="I78" s="69">
        <f>SUM([1]Ф.4.3.КФК1:Ф.4.3.КФК40!I78)</f>
        <v>0</v>
      </c>
      <c r="J78" s="69">
        <f>SUM([1]Ф.4.3.КФК1:Ф.4.3.КФК40!J78)</f>
        <v>0</v>
      </c>
      <c r="K78" s="69">
        <f>SUM([1]Ф.4.3.КФК1:Ф.4.3.КФК40!K78)</f>
        <v>0</v>
      </c>
      <c r="L78" s="69">
        <f>SUM([1]Ф.4.3.КФК1:Ф.4.3.КФК40!L78)</f>
        <v>0</v>
      </c>
      <c r="M78" s="69">
        <f>SUM([1]Ф.4.3.КФК1:Ф.4.3.КФК40!M78)</f>
        <v>0</v>
      </c>
      <c r="N78" s="69">
        <f>SUM([1]Ф.4.3.КФК1:Ф.4.3.КФК40!N78)</f>
        <v>0</v>
      </c>
    </row>
    <row r="79" spans="1:14" s="7" customFormat="1" ht="12.75" thickTop="1" thickBot="1">
      <c r="A79" s="37" t="s">
        <v>106</v>
      </c>
      <c r="B79" s="37">
        <v>4100</v>
      </c>
      <c r="C79" s="37">
        <v>570</v>
      </c>
      <c r="D79" s="69">
        <f>SUM([1]Ф.4.3.КФК1:Ф.4.3.КФК40!D79)</f>
        <v>0</v>
      </c>
      <c r="E79" s="69">
        <f>SUM([1]Ф.4.3.КФК1:Ф.4.3.КФК40!E79)</f>
        <v>0</v>
      </c>
      <c r="F79" s="69">
        <f>SUM([1]Ф.4.3.КФК1:Ф.4.3.КФК40!F79)</f>
        <v>0</v>
      </c>
      <c r="G79" s="69">
        <f>SUM([1]Ф.4.3.КФК1:Ф.4.3.КФК40!G79)</f>
        <v>0</v>
      </c>
      <c r="H79" s="69">
        <f>SUM([1]Ф.4.3.КФК1:Ф.4.3.КФК40!H79)</f>
        <v>0</v>
      </c>
      <c r="I79" s="69">
        <f>SUM([1]Ф.4.3.КФК1:Ф.4.3.КФК40!I79)</f>
        <v>0</v>
      </c>
      <c r="J79" s="69">
        <f>SUM([1]Ф.4.3.КФК1:Ф.4.3.КФК40!J79)</f>
        <v>0</v>
      </c>
      <c r="K79" s="69">
        <f>SUM([1]Ф.4.3.КФК1:Ф.4.3.КФК40!K79)</f>
        <v>0</v>
      </c>
      <c r="L79" s="69">
        <f>SUM([1]Ф.4.3.КФК1:Ф.4.3.КФК40!L79)</f>
        <v>0</v>
      </c>
      <c r="M79" s="69">
        <f>SUM([1]Ф.4.3.КФК1:Ф.4.3.КФК40!M79)</f>
        <v>0</v>
      </c>
      <c r="N79" s="69">
        <f>SUM([1]Ф.4.3.КФК1:Ф.4.3.КФК40!N79)</f>
        <v>0</v>
      </c>
    </row>
    <row r="80" spans="1:14" s="7" customFormat="1" ht="12.75" thickTop="1" thickBot="1">
      <c r="A80" s="41" t="s">
        <v>105</v>
      </c>
      <c r="B80" s="42">
        <v>4110</v>
      </c>
      <c r="C80" s="42">
        <v>580</v>
      </c>
      <c r="D80" s="69">
        <f>SUM([1]Ф.4.3.КФК1:Ф.4.3.КФК40!D80)</f>
        <v>0</v>
      </c>
      <c r="E80" s="69">
        <f>SUM([1]Ф.4.3.КФК1:Ф.4.3.КФК40!E80)</f>
        <v>0</v>
      </c>
      <c r="F80" s="69">
        <f>SUM([1]Ф.4.3.КФК1:Ф.4.3.КФК40!F80)</f>
        <v>0</v>
      </c>
      <c r="G80" s="69">
        <f>SUM([1]Ф.4.3.КФК1:Ф.4.3.КФК40!G80)</f>
        <v>0</v>
      </c>
      <c r="H80" s="69">
        <f>SUM([1]Ф.4.3.КФК1:Ф.4.3.КФК40!H80)</f>
        <v>0</v>
      </c>
      <c r="I80" s="69">
        <f>SUM([1]Ф.4.3.КФК1:Ф.4.3.КФК40!I80)</f>
        <v>0</v>
      </c>
      <c r="J80" s="69">
        <f>SUM([1]Ф.4.3.КФК1:Ф.4.3.КФК40!J80)</f>
        <v>0</v>
      </c>
      <c r="K80" s="69">
        <f>SUM([1]Ф.4.3.КФК1:Ф.4.3.КФК40!K80)</f>
        <v>0</v>
      </c>
      <c r="L80" s="69">
        <f>SUM([1]Ф.4.3.КФК1:Ф.4.3.КФК40!L80)</f>
        <v>0</v>
      </c>
      <c r="M80" s="69">
        <f>SUM([1]Ф.4.3.КФК1:Ф.4.3.КФК40!M80)</f>
        <v>0</v>
      </c>
      <c r="N80" s="69">
        <f>SUM([1]Ф.4.3.КФК1:Ф.4.3.КФК40!N80)</f>
        <v>0</v>
      </c>
    </row>
    <row r="81" spans="1:14" s="7" customFormat="1" ht="12.75" thickTop="1" thickBot="1">
      <c r="A81" s="44" t="s">
        <v>104</v>
      </c>
      <c r="B81" s="45">
        <v>4111</v>
      </c>
      <c r="C81" s="45">
        <v>590</v>
      </c>
      <c r="D81" s="69">
        <f>SUM([1]Ф.4.3.КФК1:Ф.4.3.КФК40!D81)</f>
        <v>0</v>
      </c>
      <c r="E81" s="69">
        <f>SUM([1]Ф.4.3.КФК1:Ф.4.3.КФК40!E81)</f>
        <v>0</v>
      </c>
      <c r="F81" s="69">
        <f>SUM([1]Ф.4.3.КФК1:Ф.4.3.КФК40!F81)</f>
        <v>0</v>
      </c>
      <c r="G81" s="69">
        <f>SUM([1]Ф.4.3.КФК1:Ф.4.3.КФК40!G81)</f>
        <v>0</v>
      </c>
      <c r="H81" s="69">
        <f>SUM([1]Ф.4.3.КФК1:Ф.4.3.КФК40!H81)</f>
        <v>0</v>
      </c>
      <c r="I81" s="69">
        <f>SUM([1]Ф.4.3.КФК1:Ф.4.3.КФК40!I81)</f>
        <v>0</v>
      </c>
      <c r="J81" s="69">
        <f>SUM([1]Ф.4.3.КФК1:Ф.4.3.КФК40!J81)</f>
        <v>0</v>
      </c>
      <c r="K81" s="69">
        <f>SUM([1]Ф.4.3.КФК1:Ф.4.3.КФК40!K81)</f>
        <v>0</v>
      </c>
      <c r="L81" s="69">
        <f>SUM([1]Ф.4.3.КФК1:Ф.4.3.КФК40!L81)</f>
        <v>0</v>
      </c>
      <c r="M81" s="69">
        <f>SUM([1]Ф.4.3.КФК1:Ф.4.3.КФК40!M81)</f>
        <v>0</v>
      </c>
      <c r="N81" s="69">
        <f>SUM([1]Ф.4.3.КФК1:Ф.4.3.КФК40!N81)</f>
        <v>0</v>
      </c>
    </row>
    <row r="82" spans="1:14" s="7" customFormat="1" ht="12.75" thickTop="1" thickBot="1">
      <c r="A82" s="44" t="s">
        <v>103</v>
      </c>
      <c r="B82" s="45">
        <v>4112</v>
      </c>
      <c r="C82" s="45">
        <v>600</v>
      </c>
      <c r="D82" s="69">
        <f>SUM([1]Ф.4.3.КФК1:Ф.4.3.КФК40!D82)</f>
        <v>0</v>
      </c>
      <c r="E82" s="69">
        <f>SUM([1]Ф.4.3.КФК1:Ф.4.3.КФК40!E82)</f>
        <v>0</v>
      </c>
      <c r="F82" s="69">
        <f>SUM([1]Ф.4.3.КФК1:Ф.4.3.КФК40!F82)</f>
        <v>0</v>
      </c>
      <c r="G82" s="69">
        <f>SUM([1]Ф.4.3.КФК1:Ф.4.3.КФК40!G82)</f>
        <v>0</v>
      </c>
      <c r="H82" s="69">
        <f>SUM([1]Ф.4.3.КФК1:Ф.4.3.КФК40!H82)</f>
        <v>0</v>
      </c>
      <c r="I82" s="69">
        <f>SUM([1]Ф.4.3.КФК1:Ф.4.3.КФК40!I82)</f>
        <v>0</v>
      </c>
      <c r="J82" s="69">
        <f>SUM([1]Ф.4.3.КФК1:Ф.4.3.КФК40!J82)</f>
        <v>0</v>
      </c>
      <c r="K82" s="69">
        <f>SUM([1]Ф.4.3.КФК1:Ф.4.3.КФК40!K82)</f>
        <v>0</v>
      </c>
      <c r="L82" s="69">
        <f>SUM([1]Ф.4.3.КФК1:Ф.4.3.КФК40!L82)</f>
        <v>0</v>
      </c>
      <c r="M82" s="69">
        <f>SUM([1]Ф.4.3.КФК1:Ф.4.3.КФК40!M82)</f>
        <v>0</v>
      </c>
      <c r="N82" s="69">
        <f>SUM([1]Ф.4.3.КФК1:Ф.4.3.КФК40!N82)</f>
        <v>0</v>
      </c>
    </row>
    <row r="83" spans="1:14" s="7" customFormat="1" ht="14.25" thickTop="1" thickBot="1">
      <c r="A83" s="86" t="s">
        <v>102</v>
      </c>
      <c r="B83" s="45">
        <v>4113</v>
      </c>
      <c r="C83" s="45">
        <v>610</v>
      </c>
      <c r="D83" s="69">
        <f>SUM([1]Ф.4.3.КФК1:Ф.4.3.КФК40!D83)</f>
        <v>0</v>
      </c>
      <c r="E83" s="69">
        <f>SUM([1]Ф.4.3.КФК1:Ф.4.3.КФК40!E83)</f>
        <v>0</v>
      </c>
      <c r="F83" s="69">
        <f>SUM([1]Ф.4.3.КФК1:Ф.4.3.КФК40!F83)</f>
        <v>0</v>
      </c>
      <c r="G83" s="69">
        <f>SUM([1]Ф.4.3.КФК1:Ф.4.3.КФК40!G83)</f>
        <v>0</v>
      </c>
      <c r="H83" s="69">
        <f>SUM([1]Ф.4.3.КФК1:Ф.4.3.КФК40!H83)</f>
        <v>0</v>
      </c>
      <c r="I83" s="69">
        <f>SUM([1]Ф.4.3.КФК1:Ф.4.3.КФК40!I83)</f>
        <v>0</v>
      </c>
      <c r="J83" s="69">
        <f>SUM([1]Ф.4.3.КФК1:Ф.4.3.КФК40!J83)</f>
        <v>0</v>
      </c>
      <c r="K83" s="69">
        <f>SUM([1]Ф.4.3.КФК1:Ф.4.3.КФК40!K83)</f>
        <v>0</v>
      </c>
      <c r="L83" s="69">
        <f>SUM([1]Ф.4.3.КФК1:Ф.4.3.КФК40!L83)</f>
        <v>0</v>
      </c>
      <c r="M83" s="69">
        <f>SUM([1]Ф.4.3.КФК1:Ф.4.3.КФК40!M83)</f>
        <v>0</v>
      </c>
      <c r="N83" s="69">
        <f>SUM([1]Ф.4.3.КФК1:Ф.4.3.КФК40!N83)</f>
        <v>0</v>
      </c>
    </row>
    <row r="84" spans="1:14" s="7" customFormat="1" ht="12.75" thickTop="1" thickBot="1">
      <c r="A84" s="37" t="s">
        <v>101</v>
      </c>
      <c r="B84" s="37">
        <v>4200</v>
      </c>
      <c r="C84" s="37">
        <v>620</v>
      </c>
      <c r="D84" s="69">
        <f>SUM([1]Ф.4.3.КФК1:Ф.4.3.КФК40!D84)</f>
        <v>0</v>
      </c>
      <c r="E84" s="69">
        <f>SUM([1]Ф.4.3.КФК1:Ф.4.3.КФК40!E84)</f>
        <v>0</v>
      </c>
      <c r="F84" s="69">
        <f>SUM([1]Ф.4.3.КФК1:Ф.4.3.КФК40!F84)</f>
        <v>0</v>
      </c>
      <c r="G84" s="69">
        <f>SUM([1]Ф.4.3.КФК1:Ф.4.3.КФК40!G84)</f>
        <v>0</v>
      </c>
      <c r="H84" s="69">
        <f>SUM([1]Ф.4.3.КФК1:Ф.4.3.КФК40!H84)</f>
        <v>0</v>
      </c>
      <c r="I84" s="69">
        <f>SUM([1]Ф.4.3.КФК1:Ф.4.3.КФК40!I84)</f>
        <v>0</v>
      </c>
      <c r="J84" s="69">
        <f>SUM([1]Ф.4.3.КФК1:Ф.4.3.КФК40!J84)</f>
        <v>0</v>
      </c>
      <c r="K84" s="69">
        <f>SUM([1]Ф.4.3.КФК1:Ф.4.3.КФК40!K84)</f>
        <v>0</v>
      </c>
      <c r="L84" s="69">
        <f>SUM([1]Ф.4.3.КФК1:Ф.4.3.КФК40!L84)</f>
        <v>0</v>
      </c>
      <c r="M84" s="69">
        <f>SUM([1]Ф.4.3.КФК1:Ф.4.3.КФК40!M84)</f>
        <v>0</v>
      </c>
      <c r="N84" s="69">
        <f>SUM([1]Ф.4.3.КФК1:Ф.4.3.КФК40!N84)</f>
        <v>0</v>
      </c>
    </row>
    <row r="85" spans="1:14" s="7" customFormat="1" ht="12.75" thickTop="1" thickBot="1">
      <c r="A85" s="41" t="s">
        <v>100</v>
      </c>
      <c r="B85" s="42">
        <v>4210</v>
      </c>
      <c r="C85" s="42">
        <v>630</v>
      </c>
      <c r="D85" s="69">
        <f>SUM([1]Ф.4.3.КФК1:Ф.4.3.КФК40!D85)</f>
        <v>0</v>
      </c>
      <c r="E85" s="69">
        <f>SUM([1]Ф.4.3.КФК1:Ф.4.3.КФК40!E85)</f>
        <v>0</v>
      </c>
      <c r="F85" s="69">
        <f>SUM([1]Ф.4.3.КФК1:Ф.4.3.КФК40!F85)</f>
        <v>0</v>
      </c>
      <c r="G85" s="69">
        <f>SUM([1]Ф.4.3.КФК1:Ф.4.3.КФК40!G85)</f>
        <v>0</v>
      </c>
      <c r="H85" s="69">
        <f>SUM([1]Ф.4.3.КФК1:Ф.4.3.КФК40!H85)</f>
        <v>0</v>
      </c>
      <c r="I85" s="69">
        <f>SUM([1]Ф.4.3.КФК1:Ф.4.3.КФК40!I85)</f>
        <v>0</v>
      </c>
      <c r="J85" s="69">
        <f>SUM([1]Ф.4.3.КФК1:Ф.4.3.КФК40!J85)</f>
        <v>0</v>
      </c>
      <c r="K85" s="69">
        <f>SUM([1]Ф.4.3.КФК1:Ф.4.3.КФК40!K85)</f>
        <v>0</v>
      </c>
      <c r="L85" s="69">
        <f>SUM([1]Ф.4.3.КФК1:Ф.4.3.КФК40!L85)</f>
        <v>0</v>
      </c>
      <c r="M85" s="69">
        <f>SUM([1]Ф.4.3.КФК1:Ф.4.3.КФК40!M85)</f>
        <v>0</v>
      </c>
      <c r="N85" s="69">
        <f>SUM([1]Ф.4.3.КФК1:Ф.4.3.КФК40!N85)</f>
        <v>0</v>
      </c>
    </row>
    <row r="86" spans="1:14" s="7" customFormat="1" ht="12.75" thickTop="1" thickBot="1">
      <c r="A86" s="44" t="s">
        <v>99</v>
      </c>
      <c r="B86" s="45">
        <v>5000</v>
      </c>
      <c r="C86" s="45">
        <v>640</v>
      </c>
      <c r="D86" s="85" t="s">
        <v>98</v>
      </c>
      <c r="E86" s="69">
        <f>SUM([1]Ф.4.3.КФК1:Ф.4.3.КФК40!E86)</f>
        <v>0</v>
      </c>
      <c r="F86" s="69"/>
      <c r="G86" s="84" t="s">
        <v>98</v>
      </c>
      <c r="H86" s="84" t="s">
        <v>98</v>
      </c>
      <c r="I86" s="84" t="s">
        <v>98</v>
      </c>
      <c r="J86" s="84" t="s">
        <v>98</v>
      </c>
      <c r="K86" s="84" t="s">
        <v>98</v>
      </c>
      <c r="L86" s="84" t="s">
        <v>98</v>
      </c>
      <c r="M86" s="84" t="s">
        <v>98</v>
      </c>
      <c r="N86" s="84" t="s">
        <v>98</v>
      </c>
    </row>
    <row r="87" spans="1:14" s="7" customFormat="1" ht="12.75" hidden="1" thickTop="1" thickBot="1">
      <c r="A87" s="83"/>
      <c r="B87" s="82"/>
      <c r="C87" s="81"/>
      <c r="D87" s="79"/>
      <c r="E87" s="80">
        <f>SUM([1]Ф.4.3.КФК1:Ф.4.3.КФК40!E87)</f>
        <v>0</v>
      </c>
      <c r="F87" s="68"/>
      <c r="G87" s="79"/>
      <c r="H87" s="79"/>
      <c r="I87" s="79"/>
      <c r="J87" s="79"/>
      <c r="K87" s="79"/>
      <c r="L87" s="79"/>
      <c r="M87" s="79"/>
    </row>
    <row r="88" spans="1:14" s="7" customFormat="1" ht="12.75" hidden="1" thickTop="1" thickBot="1">
      <c r="A88" s="78"/>
      <c r="B88" s="77"/>
      <c r="C88" s="70"/>
      <c r="D88" s="67"/>
      <c r="E88" s="69">
        <f>SUM([1]Ф.4.3.КФК1:Ф.4.3.КФК40!E88)</f>
        <v>0</v>
      </c>
      <c r="F88" s="68"/>
      <c r="G88" s="67"/>
      <c r="H88" s="67"/>
      <c r="I88" s="67"/>
      <c r="J88" s="67"/>
      <c r="K88" s="67"/>
      <c r="L88" s="67"/>
      <c r="M88" s="67"/>
    </row>
    <row r="89" spans="1:14" s="7" customFormat="1" ht="12.75" hidden="1" thickTop="1" thickBot="1">
      <c r="A89" s="78"/>
      <c r="B89" s="77"/>
      <c r="C89" s="70"/>
      <c r="D89" s="67"/>
      <c r="E89" s="69">
        <f>SUM([1]Ф.4.3.КФК1:Ф.4.3.КФК40!E89)</f>
        <v>0</v>
      </c>
      <c r="F89" s="68"/>
      <c r="G89" s="67"/>
      <c r="H89" s="67"/>
      <c r="I89" s="67"/>
      <c r="J89" s="67"/>
      <c r="K89" s="67"/>
      <c r="L89" s="67"/>
      <c r="M89" s="67"/>
    </row>
    <row r="90" spans="1:14" s="7" customFormat="1" ht="12.75" hidden="1" thickTop="1" thickBot="1">
      <c r="A90" s="78"/>
      <c r="B90" s="77"/>
      <c r="C90" s="70"/>
      <c r="D90" s="67"/>
      <c r="E90" s="69">
        <f>SUM([1]Ф.4.3.КФК1:Ф.4.3.КФК40!E90)</f>
        <v>0</v>
      </c>
      <c r="F90" s="68"/>
      <c r="G90" s="67"/>
      <c r="H90" s="67"/>
      <c r="I90" s="67"/>
      <c r="J90" s="67"/>
      <c r="K90" s="67"/>
      <c r="L90" s="67"/>
      <c r="M90" s="67"/>
    </row>
    <row r="91" spans="1:14" s="7" customFormat="1" ht="13.5" hidden="1" thickTop="1" thickBot="1">
      <c r="A91" s="76"/>
      <c r="B91" s="75"/>
      <c r="C91" s="70"/>
      <c r="D91" s="67"/>
      <c r="E91" s="69">
        <f>SUM([1]Ф.4.3.КФК1:Ф.4.3.КФК40!E91)</f>
        <v>0</v>
      </c>
      <c r="F91" s="68"/>
      <c r="G91" s="67"/>
      <c r="H91" s="67"/>
      <c r="I91" s="67"/>
      <c r="J91" s="67"/>
      <c r="K91" s="67"/>
      <c r="L91" s="67"/>
      <c r="M91" s="67"/>
    </row>
    <row r="92" spans="1:14" s="7" customFormat="1" ht="12.75" hidden="1" thickTop="1" thickBot="1">
      <c r="A92" s="74"/>
      <c r="B92" s="73"/>
      <c r="C92" s="70"/>
      <c r="D92" s="67"/>
      <c r="E92" s="69">
        <f>SUM([1]Ф.4.3.КФК1:Ф.4.3.КФК40!E92)</f>
        <v>0</v>
      </c>
      <c r="F92" s="68"/>
      <c r="G92" s="67"/>
      <c r="H92" s="67"/>
      <c r="I92" s="67"/>
      <c r="J92" s="67"/>
      <c r="K92" s="67"/>
      <c r="L92" s="67"/>
      <c r="M92" s="67"/>
    </row>
    <row r="93" spans="1:14" s="7" customFormat="1" ht="12.75" hidden="1" thickTop="1" thickBot="1">
      <c r="A93" s="74"/>
      <c r="B93" s="73"/>
      <c r="C93" s="70"/>
      <c r="D93" s="67"/>
      <c r="E93" s="69">
        <f>SUM([1]Ф.4.3.КФК1:Ф.4.3.КФК40!E93)</f>
        <v>0</v>
      </c>
      <c r="F93" s="68"/>
      <c r="G93" s="67"/>
      <c r="H93" s="67"/>
      <c r="I93" s="67"/>
      <c r="J93" s="67"/>
      <c r="K93" s="67"/>
      <c r="L93" s="67"/>
      <c r="M93" s="67"/>
    </row>
    <row r="94" spans="1:14" s="7" customFormat="1" ht="12.75" hidden="1" thickTop="1" thickBot="1">
      <c r="A94" s="72"/>
      <c r="B94" s="71"/>
      <c r="C94" s="70"/>
      <c r="D94" s="67"/>
      <c r="E94" s="69">
        <f>SUM([1]Ф.4.3.КФК1:Ф.4.3.КФК40!E94)</f>
        <v>0</v>
      </c>
      <c r="F94" s="68"/>
      <c r="G94" s="67"/>
      <c r="H94" s="67"/>
      <c r="I94" s="67"/>
      <c r="J94" s="67"/>
      <c r="K94" s="67"/>
      <c r="L94" s="67"/>
      <c r="M94" s="67"/>
    </row>
    <row r="95" spans="1:14" s="7" customFormat="1" ht="14.25" customHeight="1" thickTop="1">
      <c r="A95" s="66" t="s">
        <v>97</v>
      </c>
      <c r="B95" s="63"/>
      <c r="C95" s="62"/>
      <c r="D95" s="60"/>
      <c r="E95" s="65"/>
      <c r="F95" s="65"/>
      <c r="G95" s="60"/>
      <c r="H95" s="60"/>
      <c r="I95" s="60"/>
      <c r="J95" s="60"/>
      <c r="K95" s="60"/>
      <c r="L95" s="60"/>
      <c r="M95" s="60"/>
    </row>
    <row r="96" spans="1:14" s="7" customFormat="1" ht="3" customHeight="1">
      <c r="A96" s="64"/>
      <c r="B96" s="63"/>
      <c r="C96" s="62"/>
      <c r="D96" s="60"/>
      <c r="E96" s="65"/>
      <c r="F96" s="65"/>
      <c r="G96" s="60"/>
      <c r="H96" s="60"/>
      <c r="I96" s="60"/>
      <c r="J96" s="60"/>
      <c r="K96" s="60"/>
      <c r="L96" s="60"/>
      <c r="M96" s="60"/>
    </row>
    <row r="97" spans="1:13" s="7" customFormat="1" ht="11.25" hidden="1">
      <c r="A97" s="64"/>
      <c r="B97" s="63"/>
      <c r="C97" s="62"/>
      <c r="D97" s="60"/>
      <c r="E97" s="61"/>
      <c r="F97" s="61"/>
      <c r="G97" s="60"/>
      <c r="H97" s="60"/>
      <c r="I97" s="60"/>
      <c r="J97" s="60"/>
      <c r="K97" s="60"/>
      <c r="L97" s="60"/>
      <c r="M97" s="60"/>
    </row>
    <row r="98" spans="1:13">
      <c r="A98" s="54" t="str">
        <f>[1]ЗАПОЛНИТЬ!F30</f>
        <v xml:space="preserve">Заступник директора департамента-начальник бюджетного  відділу </v>
      </c>
      <c r="B98" s="55"/>
      <c r="C98" s="55"/>
      <c r="D98" s="55"/>
      <c r="G98" s="56" t="str">
        <f>[1]ЗАПОЛНИТЬ!F26</f>
        <v>Т.О. Лосік</v>
      </c>
      <c r="H98" s="56"/>
      <c r="I98" s="56"/>
    </row>
    <row r="99" spans="1:13">
      <c r="B99" s="57" t="s">
        <v>95</v>
      </c>
      <c r="C99" s="57"/>
      <c r="D99" s="57"/>
      <c r="G99" s="58" t="s">
        <v>96</v>
      </c>
      <c r="H99" s="58"/>
      <c r="I99" s="1"/>
    </row>
    <row r="100" spans="1:13">
      <c r="A100" s="54" t="str">
        <f>[1]ЗАПОЛНИТЬ!F31</f>
        <v>Начальник відділу бухгалтерського обліку та звітності</v>
      </c>
      <c r="B100" s="55"/>
      <c r="C100" s="55"/>
      <c r="D100" s="55"/>
      <c r="G100" s="56" t="str">
        <f>[1]ЗАПОЛНИТЬ!F28</f>
        <v>Н.В. Барінова</v>
      </c>
      <c r="H100" s="56"/>
      <c r="I100" s="56"/>
    </row>
    <row r="101" spans="1:13" ht="8.25" customHeight="1">
      <c r="B101" s="57" t="s">
        <v>95</v>
      </c>
      <c r="C101" s="57"/>
      <c r="D101" s="57"/>
      <c r="G101" s="58" t="s">
        <v>96</v>
      </c>
      <c r="H101" s="58"/>
      <c r="I101" s="1"/>
    </row>
    <row r="102" spans="1:13" ht="12.75" customHeight="1">
      <c r="A102" s="1" t="str">
        <f>[1]ЗАПОЛНИТЬ!C19</f>
        <v>"10"квітня 2018 року</v>
      </c>
    </row>
    <row r="103" spans="1:13">
      <c r="A103" s="7"/>
    </row>
  </sheetData>
  <sheetCalcPr fullCalcOnLoad="1"/>
  <sheetProtection formatColumns="0" formatRows="0"/>
  <mergeCells count="44">
    <mergeCell ref="I1:N3"/>
    <mergeCell ref="A12:B12"/>
    <mergeCell ref="A13:B13"/>
    <mergeCell ref="A14:B14"/>
    <mergeCell ref="A15:B15"/>
    <mergeCell ref="F19:F20"/>
    <mergeCell ref="F18:G18"/>
    <mergeCell ref="A6:M6"/>
    <mergeCell ref="I18:I20"/>
    <mergeCell ref="B18:B20"/>
    <mergeCell ref="B10:J10"/>
    <mergeCell ref="E13:M13"/>
    <mergeCell ref="E12:J12"/>
    <mergeCell ref="H18:H20"/>
    <mergeCell ref="M9:N9"/>
    <mergeCell ref="M10:N10"/>
    <mergeCell ref="A4:M4"/>
    <mergeCell ref="B9:J9"/>
    <mergeCell ref="A18:A20"/>
    <mergeCell ref="C18:C20"/>
    <mergeCell ref="B11:J11"/>
    <mergeCell ref="D18:D20"/>
    <mergeCell ref="E18:E20"/>
    <mergeCell ref="A5:H5"/>
    <mergeCell ref="E15:M15"/>
    <mergeCell ref="M11:N11"/>
    <mergeCell ref="B101:D101"/>
    <mergeCell ref="G98:I98"/>
    <mergeCell ref="G99:H99"/>
    <mergeCell ref="G100:I100"/>
    <mergeCell ref="G101:H101"/>
    <mergeCell ref="B98:D98"/>
    <mergeCell ref="B100:D100"/>
    <mergeCell ref="B99:D99"/>
    <mergeCell ref="M8:N8"/>
    <mergeCell ref="G19:G20"/>
    <mergeCell ref="J18:K18"/>
    <mergeCell ref="K19:K20"/>
    <mergeCell ref="J19:J20"/>
    <mergeCell ref="M18:N18"/>
    <mergeCell ref="M19:M20"/>
    <mergeCell ref="N19:N20"/>
    <mergeCell ref="L18:L20"/>
    <mergeCell ref="E14:M14"/>
  </mergeCells>
  <pageMargins left="0.19685039370078741" right="0.19685039370078741" top="0.59055118110236227" bottom="0.19685039370078741" header="0.59055118110236227" footer="0.19685039370078741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Ф.4.1.ЗВЕД</vt:lpstr>
      <vt:lpstr>2дс</vt:lpstr>
      <vt:lpstr>Ф.7.ЗВ</vt:lpstr>
      <vt:lpstr>Ф.4.3.ЗВЕД</vt:lpstr>
      <vt:lpstr>Ф.4.1.ЗВЕД!Заголовки_для_печати</vt:lpstr>
      <vt:lpstr>Ф.4.3.ЗВЕД!Заголовки_для_печати</vt:lpstr>
      <vt:lpstr>Ф.7.ЗВ!Заголовки_для_печати</vt:lpstr>
      <vt:lpstr>'2дс'!Область_печати</vt:lpstr>
      <vt:lpstr>Ф.4.1.ЗВЕД!Область_печати</vt:lpstr>
      <vt:lpstr>Ф.7.ЗВ!Область_печати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2018-05-14T06:46:09Z</dcterms:created>
  <dcterms:modified xsi:type="dcterms:W3CDTF">2018-05-14T06:48:56Z</dcterms:modified>
</cp:coreProperties>
</file>